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330" windowHeight="3690" tabRatio="876" firstSheet="8" activeTab="16"/>
  </bookViews>
  <sheets>
    <sheet name="表紙" sheetId="1" r:id="rId1"/>
    <sheet name="目次" sheetId="2" r:id="rId2"/>
    <sheet name="1前年度～5役付" sheetId="3" r:id="rId3"/>
    <sheet name="6主な事業①" sheetId="4" r:id="rId4"/>
    <sheet name="6主な事業②" sheetId="5" r:id="rId5"/>
    <sheet name="7証紙～8(4)財産収入" sheetId="6" r:id="rId6"/>
    <sheet name="8(5)諸収入､(6)現金" sheetId="7" r:id="rId7"/>
    <sheet name="9収入未済～12(1)負担金" sheetId="8" r:id="rId8"/>
    <sheet name="12(4)委託料" sheetId="9" r:id="rId9"/>
    <sheet name="14(1)ア土地" sheetId="10" r:id="rId10"/>
    <sheet name="ｲ建物" sheetId="11" r:id="rId11"/>
    <sheet name="14(1)ｴ動産～(2)金券" sheetId="12" r:id="rId12"/>
    <sheet name="15(1)土地、建物" sheetId="13" r:id="rId13"/>
    <sheet name="15(2)物品" sheetId="14" r:id="rId14"/>
    <sheet name="16借受～18自動車" sheetId="15" r:id="rId15"/>
    <sheet name="19寄附～21現金" sheetId="16" r:id="rId16"/>
    <sheet name="22施設利用・意見" sheetId="17" r:id="rId17"/>
  </sheets>
  <definedNames>
    <definedName name="_xlnm.Print_Area" localSheetId="8">'12(4)委託料'!$A$1:$P$21</definedName>
    <definedName name="_xlnm.Print_Area" localSheetId="9">'14(1)ア土地'!$A$1:$P$19</definedName>
    <definedName name="_xlnm.Print_Area" localSheetId="12">'15(1)土地、建物'!$A$1:$M$23</definedName>
    <definedName name="_xlnm.Print_Area" localSheetId="13">'15(2)物品'!$A$1:$L$70</definedName>
    <definedName name="_xlnm.Print_Area" localSheetId="14">'16借受～18自動車'!$A$1:$P$51</definedName>
    <definedName name="_xlnm.Print_Area" localSheetId="15">'19寄附～21現金'!$A$1:$M$22</definedName>
    <definedName name="_xlnm.Print_Area" localSheetId="2">'1前年度～5役付'!$A$1:$L$44</definedName>
    <definedName name="_xlnm.Print_Area" localSheetId="16">'22施設利用・意見'!$A$1:$H$30</definedName>
    <definedName name="_xlnm.Print_Area" localSheetId="3">'6主な事業①'!$A$1:$E$55</definedName>
    <definedName name="_xlnm.Print_Area" localSheetId="4">'6主な事業②'!$A$1:$I$67</definedName>
    <definedName name="_xlnm.Print_Area" localSheetId="5">'7証紙～8(4)財産収入'!$A$1:$L$27</definedName>
    <definedName name="_xlnm.Print_Area" localSheetId="6">'8(5)諸収入､(6)現金'!$A$1:$L$36</definedName>
    <definedName name="_xlnm.Print_Area" localSheetId="7">'9収入未済～12(1)負担金'!$A$1:$K$32</definedName>
    <definedName name="_xlnm.Print_Area" localSheetId="10">'ｲ建物'!$A$1:$P$29</definedName>
    <definedName name="_xlnm.Print_Area" localSheetId="1">'目次'!$A$1:$J$46</definedName>
  </definedNames>
  <calcPr fullCalcOnLoad="1"/>
</workbook>
</file>

<file path=xl/sharedStrings.xml><?xml version="1.0" encoding="utf-8"?>
<sst xmlns="http://schemas.openxmlformats.org/spreadsheetml/2006/main" count="1277" uniqueCount="775">
  <si>
    <t>品　　　名
（規格・銘柄）</t>
  </si>
  <si>
    <t>(保管換
年月日)
取得
年月日</t>
  </si>
  <si>
    <t>数
量</t>
  </si>
  <si>
    <t>棄却</t>
  </si>
  <si>
    <t>２２　施設の利用状況（月別利用者数等）調べ</t>
  </si>
  <si>
    <t>（単位：人）　</t>
  </si>
  <si>
    <t>月別</t>
  </si>
  <si>
    <t>開所日数</t>
  </si>
  <si>
    <t>学生以下</t>
  </si>
  <si>
    <t>人数</t>
  </si>
  <si>
    <t>金額（円）</t>
  </si>
  <si>
    <t>一　　　　　　　般</t>
  </si>
  <si>
    <t>合　　　　　　　計</t>
  </si>
  <si>
    <t>（日）</t>
  </si>
  <si>
    <t>５月</t>
  </si>
  <si>
    <t>６月</t>
  </si>
  <si>
    <t>７月</t>
  </si>
  <si>
    <t>８月</t>
  </si>
  <si>
    <t>９月</t>
  </si>
  <si>
    <t>１０月</t>
  </si>
  <si>
    <t>１１月</t>
  </si>
  <si>
    <t>１２月</t>
  </si>
  <si>
    <t>１月</t>
  </si>
  <si>
    <t>２月</t>
  </si>
  <si>
    <t>３月</t>
  </si>
  <si>
    <t>　　　　　 特になし</t>
  </si>
  <si>
    <t>２台</t>
  </si>
  <si>
    <t>貸 付 料 （円）</t>
  </si>
  <si>
    <t>本年度の貸 付 料</t>
  </si>
  <si>
    <t>冷凍庫</t>
  </si>
  <si>
    <t>サンヨー
ＳＲＦ－ＥＶ１２８</t>
  </si>
  <si>
    <t>ＳＲＦ－Ｆ９８３ＳＡ型</t>
  </si>
  <si>
    <t>冷凍冷蔵庫</t>
  </si>
  <si>
    <t>ホシザキ
ＨＲＦ－１５０Ｐ３</t>
  </si>
  <si>
    <t>食器洗浄機</t>
  </si>
  <si>
    <t>フジマック
ＦＤＷ６０Ｂ</t>
  </si>
  <si>
    <r>
      <t>貸 付</t>
    </r>
    <r>
      <rPr>
        <sz val="10"/>
        <rFont val="ＭＳ Ｐゴシック"/>
        <family val="3"/>
      </rPr>
      <t xml:space="preserve"> 料 （円）</t>
    </r>
  </si>
  <si>
    <r>
      <t>本年度の貸 付</t>
    </r>
    <r>
      <rPr>
        <sz val="10"/>
        <rFont val="ＭＳ Ｐゴシック"/>
        <family val="3"/>
      </rPr>
      <t xml:space="preserve"> 料</t>
    </r>
  </si>
  <si>
    <t>盛付調理台</t>
  </si>
  <si>
    <t>ＦＴＢＳＡ１５９０型</t>
  </si>
  <si>
    <t>盛付調理台</t>
  </si>
  <si>
    <t>ＦＴＣＳＡ１５９０型</t>
  </si>
  <si>
    <t>シャワーシンク</t>
  </si>
  <si>
    <t>富士厨房
1200×900×800</t>
  </si>
  <si>
    <t>一槽シンク</t>
  </si>
  <si>
    <t>富士厨房
チャンネル式スノコ</t>
  </si>
  <si>
    <t>二槽水切付シンク</t>
  </si>
  <si>
    <t>富士厨房
1500×600×800</t>
  </si>
  <si>
    <t>三槽シンク</t>
  </si>
  <si>
    <t>富士厨房
1800×600×800</t>
  </si>
  <si>
    <t>フライヤー</t>
  </si>
  <si>
    <t>ＭＧＦ－４０Ｈ型</t>
  </si>
  <si>
    <t>タニコー
Ｂ－ＴＧＦＬ－９６</t>
  </si>
  <si>
    <t>ピーラー</t>
  </si>
  <si>
    <t>北沢産業
ＫＰ－１</t>
  </si>
  <si>
    <t>万能焼物器</t>
  </si>
  <si>
    <t>フジマック
ＦＦＢ８０Ｂ型</t>
  </si>
  <si>
    <t>水圧洗米機</t>
  </si>
  <si>
    <t>富士厨房
ＦＲＷ－２２Ｗ</t>
  </si>
  <si>
    <t>消毒保管庫</t>
  </si>
  <si>
    <t>フジマック
ＦＥＤＡＷ３０</t>
  </si>
  <si>
    <t>包丁まな板殺菌庫</t>
  </si>
  <si>
    <t>ＤＳ－１１４Ｂ型</t>
  </si>
  <si>
    <r>
      <t xml:space="preserve">西伯郡大山町御来屋263-1
</t>
    </r>
    <r>
      <rPr>
        <sz val="10"/>
        <rFont val="ＭＳ Ｐゴシック"/>
        <family val="3"/>
      </rPr>
      <t>鳥取県立大山青年の家給食会</t>
    </r>
  </si>
  <si>
    <t>（行政・普通財産）</t>
  </si>
  <si>
    <t>　西伯郡大山町赤松明間原312-1</t>
  </si>
  <si>
    <t>借 受 先</t>
  </si>
  <si>
    <r>
      <t xml:space="preserve">月 </t>
    </r>
    <r>
      <rPr>
        <sz val="10"/>
        <rFont val="ＭＳ Ｐゴシック"/>
        <family val="3"/>
      </rPr>
      <t xml:space="preserve"> 別</t>
    </r>
  </si>
  <si>
    <r>
      <t>調 定</t>
    </r>
    <r>
      <rPr>
        <sz val="10"/>
        <rFont val="ＭＳ Ｐゴシック"/>
        <family val="3"/>
      </rPr>
      <t xml:space="preserve"> 額</t>
    </r>
  </si>
  <si>
    <r>
      <t>1</t>
    </r>
    <r>
      <rPr>
        <sz val="10"/>
        <rFont val="ＭＳ Ｐゴシック"/>
        <family val="3"/>
      </rPr>
      <t>0月</t>
    </r>
  </si>
  <si>
    <r>
      <t>1</t>
    </r>
    <r>
      <rPr>
        <sz val="10"/>
        <rFont val="ＭＳ Ｐゴシック"/>
        <family val="3"/>
      </rPr>
      <t>1月</t>
    </r>
  </si>
  <si>
    <r>
      <t>1</t>
    </r>
    <r>
      <rPr>
        <sz val="10"/>
        <rFont val="ＭＳ Ｐゴシック"/>
        <family val="3"/>
      </rPr>
      <t>2月</t>
    </r>
  </si>
  <si>
    <t>個人</t>
  </si>
  <si>
    <t>土地</t>
  </si>
  <si>
    <t>田</t>
  </si>
  <si>
    <t>カヌー艇庫敷地</t>
  </si>
  <si>
    <t>（円）</t>
  </si>
  <si>
    <r>
      <t>1</t>
    </r>
    <r>
      <rPr>
        <sz val="10"/>
        <rFont val="ＭＳ Ｐゴシック"/>
        <family val="3"/>
      </rPr>
      <t>,024.00</t>
    </r>
    <r>
      <rPr>
        <sz val="10"/>
        <rFont val="ＭＳ Ｐゴシック"/>
        <family val="3"/>
      </rPr>
      <t>㎡</t>
    </r>
  </si>
  <si>
    <t>有</t>
  </si>
  <si>
    <r>
      <t>H</t>
    </r>
    <r>
      <rPr>
        <sz val="10"/>
        <rFont val="ＭＳ Ｐゴシック"/>
        <family val="3"/>
      </rPr>
      <t>15</t>
    </r>
    <r>
      <rPr>
        <sz val="10"/>
        <rFont val="ＭＳ Ｐゴシック"/>
        <family val="3"/>
      </rPr>
      <t>.4.1
～H</t>
    </r>
    <r>
      <rPr>
        <sz val="10"/>
        <rFont val="ＭＳ Ｐゴシック"/>
        <family val="3"/>
      </rPr>
      <t>34</t>
    </r>
    <r>
      <rPr>
        <sz val="10"/>
        <rFont val="ＭＳ Ｐゴシック"/>
        <family val="3"/>
      </rPr>
      <t>.3.31</t>
    </r>
  </si>
  <si>
    <r>
      <t>　年額
　　　</t>
    </r>
    <r>
      <rPr>
        <sz val="10"/>
        <rFont val="ＭＳ Ｐゴシック"/>
        <family val="3"/>
      </rPr>
      <t>60</t>
    </r>
    <r>
      <rPr>
        <sz val="10"/>
        <rFont val="ＭＳ Ｐゴシック"/>
        <family val="3"/>
      </rPr>
      <t>,</t>
    </r>
    <r>
      <rPr>
        <sz val="10"/>
        <rFont val="ＭＳ Ｐゴシック"/>
        <family val="3"/>
      </rPr>
      <t>00</t>
    </r>
    <r>
      <rPr>
        <sz val="10"/>
        <rFont val="ＭＳ Ｐゴシック"/>
        <family val="3"/>
      </rPr>
      <t>0</t>
    </r>
  </si>
  <si>
    <t>イ</t>
  </si>
  <si>
    <t xml:space="preserve">・
</t>
  </si>
  <si>
    <t>ウ</t>
  </si>
  <si>
    <t>エ</t>
  </si>
  <si>
    <t xml:space="preserve">・
</t>
  </si>
  <si>
    <t>　　　　　該当なし</t>
  </si>
  <si>
    <t xml:space="preserve">   １頁</t>
  </si>
  <si>
    <t>　　　　　 該当なし</t>
  </si>
  <si>
    <r>
      <t xml:space="preserve"> </t>
    </r>
    <r>
      <rPr>
        <sz val="10"/>
        <rFont val="ＭＳ Ｐゴシック"/>
        <family val="3"/>
      </rPr>
      <t xml:space="preserve">     </t>
    </r>
    <r>
      <rPr>
        <sz val="10"/>
        <rFont val="ＭＳ Ｐゴシック"/>
        <family val="3"/>
      </rPr>
      <t>該当なし</t>
    </r>
  </si>
  <si>
    <t>　（２）　使用料</t>
  </si>
  <si>
    <t>　　　　　　　 該当なし</t>
  </si>
  <si>
    <t>（単位：円）　</t>
  </si>
  <si>
    <t>教育使用料</t>
  </si>
  <si>
    <t>行政財産使用料</t>
  </si>
  <si>
    <t>社会教育施設使用料</t>
  </si>
  <si>
    <t>　行政財産使用料</t>
  </si>
  <si>
    <t>　社会教育施設使用料</t>
  </si>
  <si>
    <t>鳥取県立青少年社会教育施設の設置及び管理に関する条例</t>
  </si>
  <si>
    <r>
      <t xml:space="preserve">　 </t>
    </r>
    <r>
      <rPr>
        <sz val="10"/>
        <rFont val="ＭＳ Ｐゴシック"/>
        <family val="3"/>
      </rPr>
      <t xml:space="preserve"> </t>
    </r>
    <r>
      <rPr>
        <sz val="10"/>
        <rFont val="ＭＳ Ｐゴシック"/>
        <family val="3"/>
      </rPr>
      <t>（青少年社会教育施設）</t>
    </r>
  </si>
  <si>
    <t>　（３）　手数料</t>
  </si>
  <si>
    <t>　（４）　財産収入</t>
  </si>
  <si>
    <t>　（５）　諸収入</t>
  </si>
  <si>
    <t>細　節</t>
  </si>
  <si>
    <t>公衆電話手数料</t>
  </si>
  <si>
    <t>薪代</t>
  </si>
  <si>
    <t>主催事業参加費</t>
  </si>
  <si>
    <t>高等学校等における公衆電話の設置に伴う事務処理について</t>
  </si>
  <si>
    <t>自動販売機等に係る割当電気料金の算定方法について</t>
  </si>
  <si>
    <t>行政財産の目的外使用許可に係る光熱水費等</t>
  </si>
  <si>
    <t>行政財産の目的外使用許可に係る取扱手数料</t>
  </si>
  <si>
    <t>　（６）　現金の取扱状況</t>
  </si>
  <si>
    <t>　　　　ア　現金取扱状況</t>
  </si>
  <si>
    <t>収　　入　　済　　額</t>
  </si>
  <si>
    <t>備　　　　　　　　考</t>
  </si>
  <si>
    <t>雑　　　　　　　　　　入</t>
  </si>
  <si>
    <t>合　　　　　　　　　　計</t>
  </si>
  <si>
    <t>収　入　科　目　（節）</t>
  </si>
  <si>
    <t>　施設使用料、シーツ使用料</t>
  </si>
  <si>
    <t>　　　　イ　つり銭の状況</t>
  </si>
  <si>
    <r>
      <t>　　　　　　　 　</t>
    </r>
    <r>
      <rPr>
        <sz val="10"/>
        <rFont val="ＭＳ Ｐゴシック"/>
        <family val="3"/>
      </rPr>
      <t>該当なし</t>
    </r>
  </si>
  <si>
    <t>９　収入未済額調べ</t>
  </si>
  <si>
    <t>１０　未収金回収のための取り組み状況調べ</t>
  </si>
  <si>
    <t>１１　不納欠損額調べ</t>
  </si>
  <si>
    <t>予　算　科　目
（目）</t>
  </si>
  <si>
    <t>支出の根拠法令名等
（規約、要綱等を含む）</t>
  </si>
  <si>
    <t>　（２）補助金</t>
  </si>
  <si>
    <t>　　　　　　該当なし</t>
  </si>
  <si>
    <t>　　　　　　 該当なし</t>
  </si>
  <si>
    <t>　（３）交付金</t>
  </si>
  <si>
    <t>　（４）委託料</t>
  </si>
  <si>
    <t>青少年社会
教育施設費</t>
  </si>
  <si>
    <t>単県</t>
  </si>
  <si>
    <t>給食業務委託</t>
  </si>
  <si>
    <t>清掃業務委託</t>
  </si>
  <si>
    <t>㈲米子清掃</t>
  </si>
  <si>
    <t>岡田電気管理事務所</t>
  </si>
  <si>
    <t>鳥取県立大山青
年の家給食会</t>
  </si>
  <si>
    <t>常駐警備業務委託</t>
  </si>
  <si>
    <t>浄化槽維持管理業務委託</t>
  </si>
  <si>
    <t>自家用電気工作物保安管理業務委託</t>
  </si>
  <si>
    <t>消防用設備等保守点検業務委託</t>
  </si>
  <si>
    <t>〃</t>
  </si>
  <si>
    <t>㈱吉備総合電設
米子営業所</t>
  </si>
  <si>
    <t>履行検査
年 月 日</t>
  </si>
  <si>
    <t>精算</t>
  </si>
  <si>
    <t>前金</t>
  </si>
  <si>
    <t xml:space="preserve">（　　　　）
</t>
  </si>
  <si>
    <t>人気活動ランキング</t>
  </si>
  <si>
    <t>受入事業　</t>
  </si>
  <si>
    <t>　大山青年の家</t>
  </si>
  <si>
    <t>　（財源内訳）</t>
  </si>
  <si>
    <t>　一般財源</t>
  </si>
  <si>
    <t>　諸収入</t>
  </si>
  <si>
    <t>　使用料</t>
  </si>
  <si>
    <t xml:space="preserve">・
</t>
  </si>
  <si>
    <t xml:space="preserve">・
</t>
  </si>
  <si>
    <t xml:space="preserve">　（１）　分担金及び負担金  </t>
  </si>
  <si>
    <t>目  　計</t>
  </si>
  <si>
    <t>　（１）負担金</t>
  </si>
  <si>
    <t>委託料の名称</t>
  </si>
  <si>
    <t>支  出  の  状  況</t>
  </si>
  <si>
    <t>備 　考</t>
  </si>
  <si>
    <t>予定価格</t>
  </si>
  <si>
    <t>金   　額</t>
  </si>
  <si>
    <t>　　 変 更 契 約 （ 最 終 )</t>
  </si>
  <si>
    <t>契約形態</t>
  </si>
  <si>
    <t>予　算　科　目
（目）</t>
  </si>
  <si>
    <t>国補
単県
の別</t>
  </si>
  <si>
    <t>委託契約の
相　 手　 方</t>
  </si>
  <si>
    <t xml:space="preserve"> (契約年月日)
契　 約　 額</t>
  </si>
  <si>
    <t>(契約年月日)
契 　約　 額</t>
  </si>
  <si>
    <t>　 当　　初　　契　　約</t>
  </si>
  <si>
    <t>完　 了
年月日</t>
  </si>
  <si>
    <t>～</t>
  </si>
  <si>
    <t>支   出
年月日</t>
  </si>
  <si>
    <t>目　　　計</t>
  </si>
  <si>
    <t>合　　　計</t>
  </si>
  <si>
    <t>１　前年度指摘事項等に対する措置等</t>
  </si>
  <si>
    <t>２　前年度県議会決算審査特別委員会の指摘事項（口頭指摘を含む。）に対する処理状況</t>
  </si>
  <si>
    <t xml:space="preserve"> 計</t>
  </si>
  <si>
    <t>円</t>
  </si>
  <si>
    <t>節</t>
  </si>
  <si>
    <t>件数</t>
  </si>
  <si>
    <t>調定金額</t>
  </si>
  <si>
    <t>収入済額</t>
  </si>
  <si>
    <t>不納欠損額</t>
  </si>
  <si>
    <t>負担金の名称</t>
  </si>
  <si>
    <t>支  出  先</t>
  </si>
  <si>
    <t>負担率</t>
  </si>
  <si>
    <t>合  　計</t>
  </si>
  <si>
    <t>予算令達額</t>
  </si>
  <si>
    <t>備 考</t>
  </si>
  <si>
    <t>合　　計</t>
  </si>
  <si>
    <t xml:space="preserve">　　　　 </t>
  </si>
  <si>
    <t>　</t>
  </si>
  <si>
    <t>定　  期  　監　  査　　調　　書</t>
  </si>
  <si>
    <t>目</t>
  </si>
  <si>
    <t>細節</t>
  </si>
  <si>
    <t>根拠法令名等</t>
  </si>
  <si>
    <t>収　　　入　　　科　　　目</t>
  </si>
  <si>
    <t>　（１）公有財産</t>
  </si>
  <si>
    <t>　　ア　土　地</t>
  </si>
  <si>
    <t>前年度末</t>
  </si>
  <si>
    <t>本年度異動状況</t>
  </si>
  <si>
    <t>本年度末</t>
  </si>
  <si>
    <t>価額（円）</t>
  </si>
  <si>
    <t>増減別</t>
  </si>
  <si>
    <t>異動日</t>
  </si>
  <si>
    <t>面積(㎡）</t>
  </si>
  <si>
    <t>行政財産</t>
  </si>
  <si>
    <t>増加</t>
  </si>
  <si>
    <t>減少</t>
  </si>
  <si>
    <t>計</t>
  </si>
  <si>
    <t>指摘事項</t>
  </si>
  <si>
    <t>（2）</t>
  </si>
  <si>
    <t>２</t>
  </si>
  <si>
    <t>目　　　　次</t>
  </si>
  <si>
    <t>１</t>
  </si>
  <si>
    <t>（1）</t>
  </si>
  <si>
    <t>（1）</t>
  </si>
  <si>
    <t>分担金及び負担金</t>
  </si>
  <si>
    <t>（2）</t>
  </si>
  <si>
    <t>（3）</t>
  </si>
  <si>
    <t>（4）</t>
  </si>
  <si>
    <t>財産収入</t>
  </si>
  <si>
    <t>諸収入</t>
  </si>
  <si>
    <t>（1）</t>
  </si>
  <si>
    <t>負担金</t>
  </si>
  <si>
    <t>交付金</t>
  </si>
  <si>
    <t>委託料</t>
  </si>
  <si>
    <t>（1）</t>
  </si>
  <si>
    <t>公有財産</t>
  </si>
  <si>
    <t>（1）</t>
  </si>
  <si>
    <t>物品</t>
  </si>
  <si>
    <t>（5）</t>
  </si>
  <si>
    <t>（２）監査意見</t>
  </si>
  <si>
    <t>備　　考</t>
  </si>
  <si>
    <t>増減理由</t>
  </si>
  <si>
    <t>支出区分</t>
  </si>
  <si>
    <t>購入額</t>
  </si>
  <si>
    <t>使用額</t>
  </si>
  <si>
    <t>収入未済額</t>
  </si>
  <si>
    <t>監査意見　</t>
  </si>
  <si>
    <t xml:space="preserve">使用料 </t>
  </si>
  <si>
    <t xml:space="preserve">手数料 </t>
  </si>
  <si>
    <t>土地及び建物</t>
  </si>
  <si>
    <t>収入済額</t>
  </si>
  <si>
    <t>契約期間</t>
  </si>
  <si>
    <t xml:space="preserve">施設名等 </t>
  </si>
  <si>
    <t xml:space="preserve">収入印紙 </t>
  </si>
  <si>
    <t>～</t>
  </si>
  <si>
    <t>　</t>
  </si>
  <si>
    <t>金券類の受払状況</t>
  </si>
  <si>
    <t>○</t>
  </si>
  <si>
    <t>事　業　名</t>
  </si>
  <si>
    <t>目的及び事業の実施状況</t>
  </si>
  <si>
    <t>　目的</t>
  </si>
  <si>
    <t>　事業の実施状況</t>
  </si>
  <si>
    <t>成　果</t>
  </si>
  <si>
    <t>課　題</t>
  </si>
  <si>
    <t>計（節）　　</t>
  </si>
  <si>
    <t>雑入</t>
  </si>
  <si>
    <t>支出年月日</t>
  </si>
  <si>
    <t>支出金額</t>
  </si>
  <si>
    <t>取得年月日</t>
  </si>
  <si>
    <t>収入証紙</t>
  </si>
  <si>
    <t>目　　計</t>
  </si>
  <si>
    <t>３</t>
  </si>
  <si>
    <r>
      <t>（</t>
    </r>
    <r>
      <rPr>
        <sz val="10"/>
        <rFont val="ＭＳ Ｐゴシック"/>
        <family val="3"/>
      </rPr>
      <t>3</t>
    </r>
    <r>
      <rPr>
        <sz val="10"/>
        <rFont val="ＭＳ Ｐゴシック"/>
        <family val="3"/>
      </rPr>
      <t>）</t>
    </r>
  </si>
  <si>
    <r>
      <t>（</t>
    </r>
    <r>
      <rPr>
        <sz val="10"/>
        <rFont val="ＭＳ Ｐゴシック"/>
        <family val="3"/>
      </rPr>
      <t>2</t>
    </r>
    <r>
      <rPr>
        <sz val="10"/>
        <rFont val="ＭＳ Ｐゴシック"/>
        <family val="3"/>
      </rPr>
      <t>）</t>
    </r>
  </si>
  <si>
    <t>補助金</t>
  </si>
  <si>
    <r>
      <t>（</t>
    </r>
    <r>
      <rPr>
        <sz val="10"/>
        <rFont val="ＭＳ Ｐゴシック"/>
        <family val="3"/>
      </rPr>
      <t>4</t>
    </r>
    <r>
      <rPr>
        <sz val="10"/>
        <rFont val="ＭＳ Ｐゴシック"/>
        <family val="3"/>
      </rPr>
      <t>）</t>
    </r>
  </si>
  <si>
    <t>職員住宅</t>
  </si>
  <si>
    <t>職員駐車場</t>
  </si>
  <si>
    <t>４</t>
  </si>
  <si>
    <t>５</t>
  </si>
  <si>
    <t>６</t>
  </si>
  <si>
    <t>７</t>
  </si>
  <si>
    <t>８</t>
  </si>
  <si>
    <t>９</t>
  </si>
  <si>
    <t>10</t>
  </si>
  <si>
    <r>
      <t>1</t>
    </r>
    <r>
      <rPr>
        <sz val="10"/>
        <rFont val="ＭＳ Ｐゴシック"/>
        <family val="3"/>
      </rPr>
      <t>1</t>
    </r>
  </si>
  <si>
    <r>
      <t>1</t>
    </r>
    <r>
      <rPr>
        <sz val="10"/>
        <rFont val="ＭＳ Ｐゴシック"/>
        <family val="3"/>
      </rPr>
      <t>2</t>
    </r>
  </si>
  <si>
    <r>
      <t>1</t>
    </r>
    <r>
      <rPr>
        <sz val="10"/>
        <rFont val="ＭＳ Ｐゴシック"/>
        <family val="3"/>
      </rPr>
      <t>5</t>
    </r>
  </si>
  <si>
    <r>
      <t>1</t>
    </r>
    <r>
      <rPr>
        <sz val="10"/>
        <rFont val="ＭＳ Ｐゴシック"/>
        <family val="3"/>
      </rPr>
      <t>6</t>
    </r>
  </si>
  <si>
    <r>
      <t>1</t>
    </r>
    <r>
      <rPr>
        <sz val="10"/>
        <rFont val="ＭＳ Ｐゴシック"/>
        <family val="3"/>
      </rPr>
      <t>7</t>
    </r>
  </si>
  <si>
    <r>
      <t>1</t>
    </r>
    <r>
      <rPr>
        <sz val="10"/>
        <rFont val="ＭＳ Ｐゴシック"/>
        <family val="3"/>
      </rPr>
      <t>8</t>
    </r>
  </si>
  <si>
    <r>
      <t>1</t>
    </r>
    <r>
      <rPr>
        <sz val="10"/>
        <rFont val="ＭＳ Ｐゴシック"/>
        <family val="3"/>
      </rPr>
      <t>9</t>
    </r>
  </si>
  <si>
    <t>20</t>
  </si>
  <si>
    <t>21</t>
  </si>
  <si>
    <t>３　組織及び業務調べ</t>
  </si>
  <si>
    <t>課　　　　名</t>
  </si>
  <si>
    <t>係（班）名</t>
  </si>
  <si>
    <t>課　　の　　主　　な　　所　　掌　　事　　務</t>
  </si>
  <si>
    <t>事務職員</t>
  </si>
  <si>
    <t>技術職員</t>
  </si>
  <si>
    <t>現業職員</t>
  </si>
  <si>
    <t>当  該
年  度</t>
  </si>
  <si>
    <t>定　　　　員</t>
  </si>
  <si>
    <t>現　　　　員</t>
  </si>
  <si>
    <t>臨 時 職 員</t>
  </si>
  <si>
    <t xml:space="preserve"> 備　　考</t>
  </si>
  <si>
    <t>５ 役付職員の調べ</t>
  </si>
  <si>
    <t>年</t>
  </si>
  <si>
    <t>月</t>
  </si>
  <si>
    <t>備　　　考</t>
  </si>
  <si>
    <t>７　収入証紙取扱額調べ　</t>
  </si>
  <si>
    <t>８　収入事務処理状況調べ</t>
  </si>
  <si>
    <t>合　　計</t>
  </si>
  <si>
    <t>１２　負担金、交付金及び委託料支出状況調べ</t>
  </si>
  <si>
    <t>１３　工事請負費調べ</t>
  </si>
  <si>
    <t>１４　財産に関する調べ</t>
  </si>
  <si>
    <t>登記年月日</t>
  </si>
  <si>
    <t>郵便切手及び郵便はがき</t>
  </si>
  <si>
    <t>タクシークーポン券</t>
  </si>
  <si>
    <t>鉄道プリペードカード</t>
  </si>
  <si>
    <t>　（１）　土地及び建物</t>
  </si>
  <si>
    <t>　　ア　土　　地</t>
  </si>
  <si>
    <t>貸　　　付
（使用許可）
目　　　的</t>
  </si>
  <si>
    <t>所　　在　　地</t>
  </si>
  <si>
    <t>数量
又は
面積</t>
  </si>
  <si>
    <t>貸　　　付
（使用許可）
年　月　日</t>
  </si>
  <si>
    <t>当初貸付
（使用許可）
年　月　日</t>
  </si>
  <si>
    <t>貸　　　付
（使用許可）
期　　　間</t>
  </si>
  <si>
    <t>貸付（使用）料　（円）</t>
  </si>
  <si>
    <t>貸付（使用許可）先</t>
  </si>
  <si>
    <t>備　考</t>
  </si>
  <si>
    <t>単価</t>
  </si>
  <si>
    <t>本年度の　　　　貸付（使用）料</t>
  </si>
  <si>
    <t>住　　　　　所
氏　　　　　名</t>
  </si>
  <si>
    <t>月額・年額</t>
  </si>
  <si>
    <t>合計</t>
  </si>
  <si>
    <t>１５　財産の貸付け及び使用許可調べ</t>
  </si>
  <si>
    <t>行政 ・普通財産の区分</t>
  </si>
  <si>
    <t>品　名</t>
  </si>
  <si>
    <t>規格・銘柄</t>
  </si>
  <si>
    <t>貸付期間</t>
  </si>
  <si>
    <t>貸　付　先</t>
  </si>
  <si>
    <t>使用場所</t>
  </si>
  <si>
    <t>貸付目的</t>
  </si>
  <si>
    <t>単 価</t>
  </si>
  <si>
    <t>住　　　　所
氏　　　　名</t>
  </si>
  <si>
    <t>区　分</t>
  </si>
  <si>
    <t>種　別</t>
  </si>
  <si>
    <t>借受（使用）目的</t>
  </si>
  <si>
    <t>所　在　地</t>
  </si>
  <si>
    <t>数量又は
面　　　積</t>
  </si>
  <si>
    <t>契　約　の　状　況</t>
  </si>
  <si>
    <t>契約書
の有無</t>
  </si>
  <si>
    <t>借受期間</t>
  </si>
  <si>
    <t>借　　料　（円）</t>
  </si>
  <si>
    <t>住　　　所
氏　　　名</t>
  </si>
  <si>
    <t>本年度の借料</t>
  </si>
  <si>
    <t>合　計</t>
  </si>
  <si>
    <t>　（２）　物　品</t>
  </si>
  <si>
    <t>１６　借受不動産明細調べ</t>
  </si>
  <si>
    <t>財産の区分</t>
  </si>
  <si>
    <t>１ 区 画 の 面 積</t>
  </si>
  <si>
    <t>貸付（使用）料（月額）</t>
  </si>
  <si>
    <t>収入未済額</t>
  </si>
  <si>
    <t>うち減免</t>
  </si>
  <si>
    <t>人</t>
  </si>
  <si>
    <t>４月</t>
  </si>
  <si>
    <t>５月</t>
  </si>
  <si>
    <t>６月</t>
  </si>
  <si>
    <t>７月</t>
  </si>
  <si>
    <t>８月</t>
  </si>
  <si>
    <t>９月</t>
  </si>
  <si>
    <t>１月</t>
  </si>
  <si>
    <t>２月</t>
  </si>
  <si>
    <t>３月</t>
  </si>
  <si>
    <t>１７　職員住宅及び職員駐車場の管理状況調べ</t>
  </si>
  <si>
    <t>　（１）　職員住宅</t>
  </si>
  <si>
    <t>　（２）　職員駐車場</t>
  </si>
  <si>
    <t>（㎡）</t>
  </si>
  <si>
    <t>　　　ア　管理状況</t>
  </si>
  <si>
    <t>　　　イ　異動状況</t>
  </si>
  <si>
    <t>車　　種</t>
  </si>
  <si>
    <t>年式</t>
  </si>
  <si>
    <t>登録番号</t>
  </si>
  <si>
    <t>本　　　　年　　　　度</t>
  </si>
  <si>
    <t>㎞</t>
  </si>
  <si>
    <t>１８　自動車（二輪を除く）の管理状況調べ</t>
  </si>
  <si>
    <t>１９　寄附物件の受納状況調べ</t>
  </si>
  <si>
    <t>備考</t>
  </si>
  <si>
    <t>耐用年数</t>
  </si>
  <si>
    <t>取得価格</t>
  </si>
  <si>
    <t>処　　　　　　分</t>
  </si>
  <si>
    <t>２０　備品の処分状況調べ</t>
  </si>
  <si>
    <t>不用決定年月日</t>
  </si>
  <si>
    <t>不用とする理由</t>
  </si>
  <si>
    <t>売払棄却の別</t>
  </si>
  <si>
    <t>売払方法・棄却理由</t>
  </si>
  <si>
    <t>処分
年月日</t>
  </si>
  <si>
    <t>売払額・処分費用</t>
  </si>
  <si>
    <t>数量</t>
  </si>
  <si>
    <t>２１　現金、有価証券、物品の亡失、損傷調べ</t>
  </si>
  <si>
    <t>○　意見、要望等</t>
  </si>
  <si>
    <t>（１）業務に関する意見・要望等</t>
  </si>
  <si>
    <t>（２）監査委員事務局に対する要望等</t>
  </si>
  <si>
    <t>概　　　　　　　                        要</t>
  </si>
  <si>
    <t>ア</t>
  </si>
  <si>
    <t>（ア）</t>
  </si>
  <si>
    <t>（イ）</t>
  </si>
  <si>
    <t>イ</t>
  </si>
  <si>
    <t>ウ</t>
  </si>
  <si>
    <t>エ</t>
  </si>
  <si>
    <t>６　主な事業に関する調べ</t>
  </si>
  <si>
    <r>
      <t xml:space="preserve">入札等
年月日
</t>
    </r>
    <r>
      <rPr>
        <sz val="7"/>
        <rFont val="ＭＳ Ｐゴシック"/>
        <family val="3"/>
      </rPr>
      <t>(契約保証金納付等年月日)</t>
    </r>
  </si>
  <si>
    <t>現金の取扱状況</t>
  </si>
  <si>
    <t>（6）</t>
  </si>
  <si>
    <t>前月末</t>
  </si>
  <si>
    <t>当月減</t>
  </si>
  <si>
    <t>当月増</t>
  </si>
  <si>
    <t>当月末</t>
  </si>
  <si>
    <t>鳥取県立大山青年の家</t>
  </si>
  <si>
    <t>組織及び業務調べ　…………………………………………………………………………………………………</t>
  </si>
  <si>
    <t>意見・要望等　………………………………………………………………………………………………………</t>
  </si>
  <si>
    <t>22</t>
  </si>
  <si>
    <t>４　職員の定員、現員調べ</t>
  </si>
  <si>
    <t>非常勤職員</t>
  </si>
  <si>
    <t>前年度指摘事項等に対する措置等　………………………………………………………………………………</t>
  </si>
  <si>
    <t>前年度県議会決算審査特別委員会の指摘事項(口頭指摘を含む。)に対する処理状況　………………………</t>
  </si>
  <si>
    <t>職員の定員、現員調べ　……………………………………………………………………………………………</t>
  </si>
  <si>
    <t>役付職員の調べ　……………………………………………………………………………………………………</t>
  </si>
  <si>
    <t>主な事業に関する調べ　……………………………………………………………………………………………</t>
  </si>
  <si>
    <t>収入証紙取扱額調べ　………………………………………………………………………………………………</t>
  </si>
  <si>
    <t>収入事務処理状況調べ　……………………………………………………………………………………………</t>
  </si>
  <si>
    <t>収入未済額調べ　……………………………………………………………………………………………………</t>
  </si>
  <si>
    <t>未収金回収促進のための取り組み状況調べ　……………………………………………………………………</t>
  </si>
  <si>
    <r>
      <t>不納欠損</t>
    </r>
    <r>
      <rPr>
        <u val="single"/>
        <sz val="10"/>
        <rFont val="ＭＳ Ｐゴシック"/>
        <family val="3"/>
      </rPr>
      <t>額</t>
    </r>
    <r>
      <rPr>
        <sz val="10"/>
        <rFont val="ＭＳ Ｐゴシック"/>
        <family val="3"/>
      </rPr>
      <t>調べ　……………………………………………………………………………………………………</t>
    </r>
  </si>
  <si>
    <t>負担金、交付金及び委託料支出状況調べ　………………………………………………………………………</t>
  </si>
  <si>
    <t>工事請負費調べ　……………………………………………………………………………………………………</t>
  </si>
  <si>
    <t>財産に関する調べ　…………………………………………………………………………………………………</t>
  </si>
  <si>
    <t>財産の貸付及び使用許可調べ　……………………………………………………………………………………</t>
  </si>
  <si>
    <t>借受不動産明細調べ　………………………………………………………………………………………………</t>
  </si>
  <si>
    <t>職員住宅及び職員駐車場の管理状況調べ　………………………………………………………………………</t>
  </si>
  <si>
    <t>自動車（二輪を除く）の管理状況調べ 　……………………………………………………………………………</t>
  </si>
  <si>
    <t>寄附物件の受納状況調べ　…………………………………………………………………………………………</t>
  </si>
  <si>
    <t>備品の処分状況調べ　………………………………………………………………………………………………</t>
  </si>
  <si>
    <t>現金、有価証券、物品の亡失、損傷調べ　…………………………………………………………………………</t>
  </si>
  <si>
    <t>施設の利用状況（月別利用者数等）調べ　…………………………………………………………………………</t>
  </si>
  <si>
    <t>過不足（△）</t>
  </si>
  <si>
    <t>職　　　　　　名</t>
  </si>
  <si>
    <t>氏　　　　　　名</t>
  </si>
  <si>
    <t>所　　　　　　長</t>
  </si>
  <si>
    <r>
      <t>在 職</t>
    </r>
    <r>
      <rPr>
        <sz val="10"/>
        <rFont val="ＭＳ Ｐゴシック"/>
        <family val="3"/>
      </rPr>
      <t xml:space="preserve"> </t>
    </r>
    <r>
      <rPr>
        <sz val="10"/>
        <rFont val="ＭＳ Ｐゴシック"/>
        <family val="3"/>
      </rPr>
      <t>期</t>
    </r>
    <r>
      <rPr>
        <sz val="10"/>
        <rFont val="ＭＳ Ｐゴシック"/>
        <family val="3"/>
      </rPr>
      <t xml:space="preserve"> </t>
    </r>
    <r>
      <rPr>
        <sz val="10"/>
        <rFont val="ＭＳ Ｐゴシック"/>
        <family val="3"/>
      </rPr>
      <t>間</t>
    </r>
  </si>
  <si>
    <t>大山青年の家</t>
  </si>
  <si>
    <t>（１）指摘事項</t>
  </si>
  <si>
    <t xml:space="preserve">      　　種別
　区分</t>
  </si>
  <si>
    <t>　・青少年の集団宿泊訓練に関すること</t>
  </si>
  <si>
    <t>　・青少年の野外活動に関すること</t>
  </si>
  <si>
    <t>　・青少年及び青少年指導者の研修に関すること</t>
  </si>
  <si>
    <t>　・その他青少年の健全育成に関すること</t>
  </si>
  <si>
    <t>・</t>
  </si>
  <si>
    <t xml:space="preserve">①
</t>
  </si>
  <si>
    <t>・</t>
  </si>
  <si>
    <t>ア</t>
  </si>
  <si>
    <t>（ア）</t>
  </si>
  <si>
    <t xml:space="preserve">・
</t>
  </si>
  <si>
    <t>主催事業　</t>
  </si>
  <si>
    <t>事　業　名</t>
  </si>
  <si>
    <t>定　員</t>
  </si>
  <si>
    <t>申込者数</t>
  </si>
  <si>
    <t>参加実数</t>
  </si>
  <si>
    <t>　春の親子フェスティバル</t>
  </si>
  <si>
    <t>　親子エンジョイカヌー</t>
  </si>
  <si>
    <t>　大山ファミリー登山</t>
  </si>
  <si>
    <t>50人</t>
  </si>
  <si>
    <t>100人</t>
  </si>
  <si>
    <t>120人　</t>
  </si>
  <si>
    <t>50人　</t>
  </si>
  <si>
    <t>省略
（免除）</t>
  </si>
  <si>
    <t>指</t>
  </si>
  <si>
    <t>随</t>
  </si>
  <si>
    <t>　予定価格が20万円
　未満のもの</t>
  </si>
  <si>
    <t>行政・普通
財産の区分</t>
  </si>
  <si>
    <t>所　　在　　地</t>
  </si>
  <si>
    <t>　面積（㎡）</t>
  </si>
  <si>
    <t>　面積（㎡）</t>
  </si>
  <si>
    <t>H</t>
  </si>
  <si>
    <t>H</t>
  </si>
  <si>
    <t>合計</t>
  </si>
  <si>
    <r>
      <t xml:space="preserve"> 西伯郡大山町
</t>
    </r>
    <r>
      <rPr>
        <sz val="10"/>
        <rFont val="ＭＳ Ｐゴシック"/>
        <family val="3"/>
      </rPr>
      <t xml:space="preserve"> </t>
    </r>
    <r>
      <rPr>
        <sz val="10"/>
        <rFont val="ＭＳ Ｐゴシック"/>
        <family val="3"/>
      </rPr>
      <t xml:space="preserve">赤松明間原
</t>
    </r>
    <r>
      <rPr>
        <sz val="10"/>
        <rFont val="ＭＳ Ｐゴシック"/>
        <family val="3"/>
      </rPr>
      <t xml:space="preserve"> </t>
    </r>
    <r>
      <rPr>
        <sz val="10"/>
        <rFont val="ＭＳ Ｐゴシック"/>
        <family val="3"/>
      </rPr>
      <t>312-1</t>
    </r>
  </si>
  <si>
    <r>
      <t xml:space="preserve"> </t>
    </r>
    <r>
      <rPr>
        <sz val="10"/>
        <rFont val="ＭＳ Ｐゴシック"/>
        <family val="3"/>
      </rPr>
      <t xml:space="preserve">西伯郡大山町
</t>
    </r>
    <r>
      <rPr>
        <sz val="10"/>
        <rFont val="ＭＳ Ｐゴシック"/>
        <family val="3"/>
      </rPr>
      <t xml:space="preserve"> </t>
    </r>
    <r>
      <rPr>
        <sz val="10"/>
        <rFont val="ＭＳ Ｐゴシック"/>
        <family val="3"/>
      </rPr>
      <t xml:space="preserve">鈑戸向原
</t>
    </r>
    <r>
      <rPr>
        <sz val="10"/>
        <rFont val="ＭＳ Ｐゴシック"/>
        <family val="3"/>
      </rPr>
      <t xml:space="preserve"> </t>
    </r>
    <r>
      <rPr>
        <sz val="10"/>
        <rFont val="ＭＳ Ｐゴシック"/>
        <family val="3"/>
      </rPr>
      <t>1</t>
    </r>
    <r>
      <rPr>
        <sz val="10"/>
        <rFont val="ＭＳ Ｐゴシック"/>
        <family val="3"/>
      </rPr>
      <t>542-5</t>
    </r>
  </si>
  <si>
    <r>
      <t xml:space="preserve"> </t>
    </r>
    <r>
      <rPr>
        <sz val="10"/>
        <rFont val="ＭＳ Ｐゴシック"/>
        <family val="3"/>
      </rPr>
      <t xml:space="preserve">西伯郡大山町
</t>
    </r>
    <r>
      <rPr>
        <sz val="10"/>
        <rFont val="ＭＳ Ｐゴシック"/>
        <family val="3"/>
      </rPr>
      <t xml:space="preserve"> </t>
    </r>
    <r>
      <rPr>
        <sz val="10"/>
        <rFont val="ＭＳ Ｐゴシック"/>
        <family val="3"/>
      </rPr>
      <t xml:space="preserve">赤松明間原
</t>
    </r>
    <r>
      <rPr>
        <sz val="10"/>
        <rFont val="ＭＳ Ｐゴシック"/>
        <family val="3"/>
      </rPr>
      <t xml:space="preserve"> </t>
    </r>
    <r>
      <rPr>
        <sz val="10"/>
        <rFont val="ＭＳ Ｐゴシック"/>
        <family val="3"/>
      </rPr>
      <t>312-</t>
    </r>
    <r>
      <rPr>
        <sz val="10"/>
        <rFont val="ＭＳ Ｐゴシック"/>
        <family val="3"/>
      </rPr>
      <t>46</t>
    </r>
  </si>
  <si>
    <t>備考</t>
  </si>
  <si>
    <t>行政・普通
財産の区分</t>
  </si>
  <si>
    <t>備考</t>
  </si>
  <si>
    <t>H</t>
  </si>
  <si>
    <t>H</t>
  </si>
  <si>
    <t>合計</t>
  </si>
  <si>
    <t>　　イ　建　物</t>
  </si>
  <si>
    <t>〃</t>
  </si>
  <si>
    <t xml:space="preserve"> 西伯郡大山町
 赤松明間原
 312-1</t>
  </si>
  <si>
    <t>〃</t>
  </si>
  <si>
    <t>管理棟</t>
  </si>
  <si>
    <t>宿泊棟・生活棟</t>
  </si>
  <si>
    <t>体育館棟</t>
  </si>
  <si>
    <t>屋外便所
障がい者用付</t>
  </si>
  <si>
    <t>焚場</t>
  </si>
  <si>
    <t>燃料庫</t>
  </si>
  <si>
    <t>炊飯棟</t>
  </si>
  <si>
    <t>艇庫</t>
  </si>
  <si>
    <r>
      <t>　面積(㎡</t>
    </r>
    <r>
      <rPr>
        <sz val="10"/>
        <rFont val="ＭＳ Ｐゴシック"/>
        <family val="3"/>
      </rPr>
      <t>)</t>
    </r>
  </si>
  <si>
    <r>
      <t xml:space="preserve">　　　　　　 </t>
    </r>
    <r>
      <rPr>
        <sz val="10"/>
        <rFont val="ＭＳ Ｐゴシック"/>
        <family val="3"/>
      </rPr>
      <t>該当なし</t>
    </r>
  </si>
  <si>
    <t>　　ウ　山　林</t>
  </si>
  <si>
    <t>種　　別</t>
  </si>
  <si>
    <t>前年度末</t>
  </si>
  <si>
    <t>本　　年　　度　　中</t>
  </si>
  <si>
    <t>本年度末</t>
  </si>
  <si>
    <t>備　　　考</t>
  </si>
  <si>
    <t>　（２）金券類の受払状況</t>
  </si>
  <si>
    <t>　　　　ア　金券の受払状況</t>
  </si>
  <si>
    <t>　　　　エ　動　産（船舶、浮標、浮桟橋、浮ドック、航空機）</t>
  </si>
  <si>
    <t>　　　　オ　物　権</t>
  </si>
  <si>
    <t>　　　　キ　有価証券</t>
  </si>
  <si>
    <t>　　　　　　　　　該当なし</t>
  </si>
  <si>
    <t>　　　　イ　タクシーチケットの受払状況</t>
  </si>
  <si>
    <t>電気供給配電線支持物設置</t>
  </si>
  <si>
    <t>　　イ　建　　物</t>
  </si>
  <si>
    <t>西伯郡大山町赤松
明間原312-1</t>
  </si>
  <si>
    <t>電柱 8本
支線 3条</t>
  </si>
  <si>
    <t>H24.4.1
～
　H29.3.31</t>
  </si>
  <si>
    <t>米子市加茂町2丁目51
中国電力㈱米子営業所</t>
  </si>
  <si>
    <t>清涼飲料水等自動販売機設置の用</t>
  </si>
  <si>
    <t>米子市両三柳2864-7
荒井菓子㈱</t>
  </si>
  <si>
    <r>
      <t xml:space="preserve">　 年額
　 </t>
    </r>
    <r>
      <rPr>
        <sz val="10"/>
        <rFont val="ＭＳ Ｐゴシック"/>
        <family val="3"/>
      </rPr>
      <t xml:space="preserve">    </t>
    </r>
    <r>
      <rPr>
        <sz val="10"/>
        <rFont val="ＭＳ Ｐゴシック"/>
        <family val="3"/>
      </rPr>
      <t xml:space="preserve">  9,680</t>
    </r>
  </si>
  <si>
    <t>１台</t>
  </si>
  <si>
    <t>冷凍庫</t>
  </si>
  <si>
    <t>厨房</t>
  </si>
  <si>
    <t>利用者への給食提供</t>
  </si>
  <si>
    <t>備考</t>
  </si>
  <si>
    <t>４台</t>
  </si>
  <si>
    <t>戸棚</t>
  </si>
  <si>
    <t>W1500×D750×H1800㎝</t>
  </si>
  <si>
    <t>〃</t>
  </si>
  <si>
    <t>〃</t>
  </si>
  <si>
    <t>食器戸棚</t>
  </si>
  <si>
    <t>ステンレス両面式
1500×750×1800</t>
  </si>
  <si>
    <t>名宝
ＫＣ－１５６</t>
  </si>
  <si>
    <t>パンラック</t>
  </si>
  <si>
    <t>ＦＰＲ１５０－７５Ｂ型</t>
  </si>
  <si>
    <t>中西製作所
ＰＬ－６６</t>
  </si>
  <si>
    <t>ガスレンジ</t>
  </si>
  <si>
    <t>マルゼン
ＲＧＲ－１５７５</t>
  </si>
  <si>
    <t>業務用電子レンジ</t>
  </si>
  <si>
    <t>三洋電機
ＥＭ－１６００型</t>
  </si>
  <si>
    <t>ガス立体炊飯器</t>
  </si>
  <si>
    <t>コメットカトウ
ＣＲＡ－１５０ＮＳ－ＰＳ</t>
  </si>
  <si>
    <t>ガス回転釜</t>
  </si>
  <si>
    <t>クリナップ
ＧＨＳＴ－２６</t>
  </si>
  <si>
    <t>服部工業
ＧＨＳＴ－２６</t>
  </si>
  <si>
    <t>冷蔵庫</t>
  </si>
  <si>
    <t>三洋電機
ＳＲＲ－Ｅ７８１Ｈ</t>
  </si>
  <si>
    <t>ホシザキ
ＨＲ－１２０ＰＶ－３Ｓ</t>
  </si>
  <si>
    <t>西伯郡大山町赤松字池ノ奥
1700-58</t>
  </si>
  <si>
    <t>ワゴン</t>
  </si>
  <si>
    <r>
      <t>H</t>
    </r>
    <r>
      <rPr>
        <sz val="10"/>
        <rFont val="ＭＳ Ｐゴシック"/>
        <family val="3"/>
      </rPr>
      <t>16</t>
    </r>
  </si>
  <si>
    <r>
      <t>鳥取5</t>
    </r>
    <r>
      <rPr>
        <sz val="10"/>
        <rFont val="ＭＳ Ｐゴシック"/>
        <family val="3"/>
      </rPr>
      <t xml:space="preserve">00
</t>
    </r>
    <r>
      <rPr>
        <sz val="10"/>
        <rFont val="ＭＳ Ｐゴシック"/>
        <family val="3"/>
      </rPr>
      <t>と</t>
    </r>
    <r>
      <rPr>
        <sz val="10"/>
        <rFont val="ＭＳ Ｐゴシック"/>
        <family val="3"/>
      </rPr>
      <t>7640</t>
    </r>
  </si>
  <si>
    <t>庶務担当</t>
  </si>
  <si>
    <t>指導担当</t>
  </si>
  <si>
    <t>　１６頁</t>
  </si>
  <si>
    <t>藤　　原　　　　建</t>
  </si>
  <si>
    <r>
      <t>2.</t>
    </r>
    <r>
      <rPr>
        <sz val="10"/>
        <rFont val="ＭＳ Ｐゴシック"/>
        <family val="3"/>
      </rPr>
      <t>47</t>
    </r>
    <r>
      <rPr>
        <sz val="10"/>
        <rFont val="ＭＳ Ｐゴシック"/>
        <family val="3"/>
      </rPr>
      <t xml:space="preserve"> ㎡</t>
    </r>
  </si>
  <si>
    <r>
      <t>H2</t>
    </r>
    <r>
      <rPr>
        <sz val="10"/>
        <rFont val="ＭＳ Ｐゴシック"/>
        <family val="3"/>
      </rPr>
      <t>5</t>
    </r>
    <r>
      <rPr>
        <sz val="10"/>
        <rFont val="ＭＳ Ｐゴシック"/>
        <family val="3"/>
      </rPr>
      <t>.4.1
～
  H</t>
    </r>
    <r>
      <rPr>
        <sz val="10"/>
        <rFont val="ＭＳ Ｐゴシック"/>
        <family val="3"/>
      </rPr>
      <t>30</t>
    </r>
    <r>
      <rPr>
        <sz val="10"/>
        <rFont val="ＭＳ Ｐゴシック"/>
        <family val="3"/>
      </rPr>
      <t>.3.31</t>
    </r>
  </si>
  <si>
    <t>携帯電話無線局ケーブル支持物設置</t>
  </si>
  <si>
    <t>〃</t>
  </si>
  <si>
    <r>
      <t>電柱 １本
ケーブル
1</t>
    </r>
    <r>
      <rPr>
        <sz val="10"/>
        <rFont val="ＭＳ Ｐゴシック"/>
        <family val="3"/>
      </rPr>
      <t>条</t>
    </r>
  </si>
  <si>
    <r>
      <t xml:space="preserve">　 年額
　 </t>
    </r>
    <r>
      <rPr>
        <sz val="10"/>
        <rFont val="ＭＳ Ｐゴシック"/>
        <family val="3"/>
      </rPr>
      <t xml:space="preserve">    </t>
    </r>
    <r>
      <rPr>
        <sz val="10"/>
        <rFont val="ＭＳ Ｐゴシック"/>
        <family val="3"/>
      </rPr>
      <t xml:space="preserve">  </t>
    </r>
    <r>
      <rPr>
        <sz val="10"/>
        <rFont val="ＭＳ Ｐゴシック"/>
        <family val="3"/>
      </rPr>
      <t xml:space="preserve">   870</t>
    </r>
  </si>
  <si>
    <r>
      <t>H2</t>
    </r>
    <r>
      <rPr>
        <sz val="10"/>
        <rFont val="ＭＳ Ｐゴシック"/>
        <family val="3"/>
      </rPr>
      <t>6</t>
    </r>
    <r>
      <rPr>
        <sz val="10"/>
        <rFont val="ＭＳ Ｐゴシック"/>
        <family val="3"/>
      </rPr>
      <t>.4.1
～
　H</t>
    </r>
    <r>
      <rPr>
        <sz val="10"/>
        <rFont val="ＭＳ Ｐゴシック"/>
        <family val="3"/>
      </rPr>
      <t>31</t>
    </r>
    <r>
      <rPr>
        <sz val="10"/>
        <rFont val="ＭＳ Ｐゴシック"/>
        <family val="3"/>
      </rPr>
      <t>.3.31</t>
    </r>
  </si>
  <si>
    <r>
      <t>広島市中区大手町2丁目11-10</t>
    </r>
    <r>
      <rPr>
        <sz val="10"/>
        <rFont val="ＭＳ Ｐゴシック"/>
        <family val="3"/>
      </rPr>
      <t xml:space="preserve">
㈱エネルギア・コミュニケーションズ</t>
    </r>
  </si>
  <si>
    <t>②</t>
  </si>
  <si>
    <t>○将来ビジョン</t>
  </si>
  <si>
    <t>③</t>
  </si>
  <si>
    <t>　決算（見込）額</t>
  </si>
  <si>
    <t>○政策項目</t>
  </si>
  <si>
    <t>　１７頁</t>
  </si>
  <si>
    <t>　薪代、主催事業参加費</t>
  </si>
  <si>
    <t>　大山わくわく探検隊</t>
  </si>
  <si>
    <t>36人</t>
  </si>
  <si>
    <t>34人</t>
  </si>
  <si>
    <t>（26.4.1）
     13,435,200</t>
  </si>
  <si>
    <t>26.4.1
29.3.31</t>
  </si>
  <si>
    <t>26.3.25
（免除）</t>
  </si>
  <si>
    <t>（26.4.1）
　　　1,522,800</t>
  </si>
  <si>
    <t>（26.4.1）
　　　  311,040</t>
  </si>
  <si>
    <t>富士綜合警備保障（株）</t>
  </si>
  <si>
    <t>（26.4.1）
　　　  486,000</t>
  </si>
  <si>
    <t>売り払いの対象とならない</t>
  </si>
  <si>
    <t>自動販売機設置契約書による</t>
  </si>
  <si>
    <t>契約（口頭）等による</t>
  </si>
  <si>
    <t>照合年月日</t>
  </si>
  <si>
    <t>現物確認できなかった物品</t>
  </si>
  <si>
    <t>現物が確認できなかった物品名</t>
  </si>
  <si>
    <t>個　　数</t>
  </si>
  <si>
    <r>
      <t>・ 有　　　　・</t>
    </r>
    <r>
      <rPr>
        <sz val="10"/>
        <rFont val="ＭＳ Ｐゴシック"/>
        <family val="3"/>
      </rPr>
      <t xml:space="preserve"> 無</t>
    </r>
  </si>
  <si>
    <t xml:space="preserve"> 　（１）　現金、有価証券、物品の亡失、損傷調べ</t>
  </si>
  <si>
    <t xml:space="preserve"> 　（２）　物品の照合</t>
  </si>
  <si>
    <t>総走行キロ数</t>
  </si>
  <si>
    <t>車検年月日</t>
  </si>
  <si>
    <t>修理費等</t>
  </si>
  <si>
    <t>鳥取県行政財産使用料条例
公有財産事務取扱要領</t>
  </si>
  <si>
    <t>　在学青年交歓の集い</t>
  </si>
  <si>
    <t>20人</t>
  </si>
  <si>
    <t>　自然体験活動実践道場</t>
  </si>
  <si>
    <t>　生涯学習実践道場</t>
  </si>
  <si>
    <t>　大山体感実践道場</t>
  </si>
  <si>
    <t>　はじめての冒険（低学年）①</t>
  </si>
  <si>
    <t>35人</t>
  </si>
  <si>
    <t>24家族</t>
  </si>
  <si>
    <t>　秋祭り（宿泊）</t>
  </si>
  <si>
    <r>
      <t xml:space="preserve">- 5 </t>
    </r>
    <r>
      <rPr>
        <sz val="11"/>
        <rFont val="ＭＳ Ｐゴシック"/>
        <family val="3"/>
      </rPr>
      <t>-</t>
    </r>
  </si>
  <si>
    <r>
      <t>- 6</t>
    </r>
    <r>
      <rPr>
        <sz val="11"/>
        <rFont val="ＭＳ Ｐゴシック"/>
        <family val="3"/>
      </rPr>
      <t xml:space="preserve"> -</t>
    </r>
  </si>
  <si>
    <r>
      <t>- 7</t>
    </r>
    <r>
      <rPr>
        <sz val="11"/>
        <rFont val="ＭＳ Ｐゴシック"/>
        <family val="3"/>
      </rPr>
      <t xml:space="preserve"> -</t>
    </r>
  </si>
  <si>
    <r>
      <t>- 8</t>
    </r>
    <r>
      <rPr>
        <sz val="11"/>
        <rFont val="ＭＳ Ｐゴシック"/>
        <family val="3"/>
      </rPr>
      <t xml:space="preserve"> -</t>
    </r>
  </si>
  <si>
    <r>
      <t>- 9</t>
    </r>
    <r>
      <rPr>
        <sz val="11"/>
        <rFont val="ＭＳ Ｐゴシック"/>
        <family val="3"/>
      </rPr>
      <t xml:space="preserve"> -</t>
    </r>
  </si>
  <si>
    <r>
      <t>- 10</t>
    </r>
    <r>
      <rPr>
        <sz val="11"/>
        <rFont val="ＭＳ Ｐゴシック"/>
        <family val="3"/>
      </rPr>
      <t xml:space="preserve"> -</t>
    </r>
  </si>
  <si>
    <r>
      <t>- 12</t>
    </r>
    <r>
      <rPr>
        <sz val="11"/>
        <rFont val="ＭＳ Ｐゴシック"/>
        <family val="3"/>
      </rPr>
      <t xml:space="preserve"> -</t>
    </r>
  </si>
  <si>
    <r>
      <t>- 13</t>
    </r>
    <r>
      <rPr>
        <sz val="11"/>
        <rFont val="ＭＳ Ｐゴシック"/>
        <family val="3"/>
      </rPr>
      <t xml:space="preserve"> -</t>
    </r>
  </si>
  <si>
    <r>
      <t>- 14</t>
    </r>
    <r>
      <rPr>
        <sz val="11"/>
        <rFont val="ＭＳ Ｐゴシック"/>
        <family val="3"/>
      </rPr>
      <t xml:space="preserve"> -</t>
    </r>
  </si>
  <si>
    <t>- 15 -</t>
  </si>
  <si>
    <t>　２頁～４頁</t>
  </si>
  <si>
    <t>　５頁</t>
  </si>
  <si>
    <t>　５頁～６頁</t>
  </si>
  <si>
    <t xml:space="preserve">  ７頁</t>
  </si>
  <si>
    <t xml:space="preserve">  ７頁～８頁</t>
  </si>
  <si>
    <t xml:space="preserve"> ９頁</t>
  </si>
  <si>
    <t xml:space="preserve"> ９頁～１１頁</t>
  </si>
  <si>
    <t>　１５頁</t>
  </si>
  <si>
    <t xml:space="preserve"> １２頁～１４頁</t>
  </si>
  <si>
    <t>現金、有価証券、物品の亡失、損傷調べ</t>
  </si>
  <si>
    <t>物品の照合</t>
  </si>
  <si>
    <t>　   －</t>
  </si>
  <si>
    <t xml:space="preserve">     －</t>
  </si>
  <si>
    <t xml:space="preserve">  親子でお泊まり会①</t>
  </si>
  <si>
    <t>平 成 ２ ７ 年 度 決 算 に 係 る</t>
  </si>
  <si>
    <r>
      <t>27.4.1</t>
    </r>
    <r>
      <rPr>
        <sz val="10"/>
        <rFont val="ＭＳ Ｐゴシック"/>
        <family val="3"/>
      </rPr>
      <t xml:space="preserve">
現　在</t>
    </r>
  </si>
  <si>
    <t>（３）</t>
  </si>
  <si>
    <t>平成２７年度の事業実施に当たり改善等に取り組んだ点</t>
  </si>
  <si>
    <t>（平成２８年１月３１日現在）　</t>
  </si>
  <si>
    <t>新規以外のもの</t>
  </si>
  <si>
    <t>（平成２８年１月３１日）（単位：円）　</t>
  </si>
  <si>
    <t>（平成２８年１月３１日現在）　</t>
  </si>
  <si>
    <t>平成２７年１１月５日</t>
  </si>
  <si>
    <t>乾燥機</t>
  </si>
  <si>
    <r>
      <t>H7</t>
    </r>
    <r>
      <rPr>
        <sz val="10"/>
        <rFont val="ＭＳ Ｐゴシック"/>
        <family val="3"/>
      </rPr>
      <t>.</t>
    </r>
    <r>
      <rPr>
        <sz val="10"/>
        <rFont val="ＭＳ Ｐゴシック"/>
        <family val="3"/>
      </rPr>
      <t>3</t>
    </r>
    <r>
      <rPr>
        <sz val="10"/>
        <rFont val="ＭＳ Ｐゴシック"/>
        <family val="3"/>
      </rPr>
      <t>.</t>
    </r>
    <r>
      <rPr>
        <sz val="10"/>
        <rFont val="ＭＳ Ｐゴシック"/>
        <family val="3"/>
      </rPr>
      <t>7</t>
    </r>
  </si>
  <si>
    <t>老朽化し使用に耐えない。</t>
  </si>
  <si>
    <r>
      <t>H8</t>
    </r>
    <r>
      <rPr>
        <sz val="10"/>
        <rFont val="ＭＳ Ｐゴシック"/>
        <family val="3"/>
      </rPr>
      <t>.</t>
    </r>
    <r>
      <rPr>
        <sz val="10"/>
        <rFont val="ＭＳ Ｐゴシック"/>
        <family val="3"/>
      </rPr>
      <t>3</t>
    </r>
    <r>
      <rPr>
        <sz val="10"/>
        <rFont val="ＭＳ Ｐゴシック"/>
        <family val="3"/>
      </rPr>
      <t>.</t>
    </r>
    <r>
      <rPr>
        <sz val="10"/>
        <rFont val="ＭＳ Ｐゴシック"/>
        <family val="3"/>
      </rPr>
      <t>19</t>
    </r>
  </si>
  <si>
    <t>平成２７年７月７日</t>
  </si>
  <si>
    <r>
      <t xml:space="preserve">　 </t>
    </r>
    <r>
      <rPr>
        <sz val="10"/>
        <rFont val="ＭＳ Ｐゴシック"/>
        <family val="3"/>
      </rPr>
      <t xml:space="preserve">年額
　  </t>
    </r>
    <r>
      <rPr>
        <sz val="10"/>
        <rFont val="ＭＳ Ｐゴシック"/>
        <family val="3"/>
      </rPr>
      <t xml:space="preserve">   29</t>
    </r>
    <r>
      <rPr>
        <sz val="10"/>
        <rFont val="ＭＳ Ｐゴシック"/>
        <family val="3"/>
      </rPr>
      <t>,</t>
    </r>
    <r>
      <rPr>
        <sz val="10"/>
        <rFont val="ＭＳ Ｐゴシック"/>
        <family val="3"/>
      </rPr>
      <t>88</t>
    </r>
    <r>
      <rPr>
        <sz val="10"/>
        <rFont val="ＭＳ Ｐゴシック"/>
        <family val="3"/>
      </rPr>
      <t>0</t>
    </r>
  </si>
  <si>
    <t>27.4.30外</t>
  </si>
  <si>
    <t>27.5.15外</t>
  </si>
  <si>
    <t>27.4.6外</t>
  </si>
  <si>
    <t>27.5.15外</t>
  </si>
  <si>
    <t>文書ＩＤ14-00183514</t>
  </si>
  <si>
    <t>文書ＩＤ14-00183491</t>
  </si>
  <si>
    <t>27.4.28外</t>
  </si>
  <si>
    <t>27.5.12外</t>
  </si>
  <si>
    <t>27.5.20外</t>
  </si>
  <si>
    <t>27.5.19外</t>
  </si>
  <si>
    <t>27.6.12外</t>
  </si>
  <si>
    <t>文書ＩＤ14-00183502</t>
  </si>
  <si>
    <t>27.7.17外</t>
  </si>
  <si>
    <t>文書ＩＤ14-00183531</t>
  </si>
  <si>
    <t>27.7.10外</t>
  </si>
  <si>
    <t>27.6.29外</t>
  </si>
  <si>
    <t>（27.3.25）
　  17,497,000</t>
  </si>
  <si>
    <t>27.4.1
30.3.31</t>
  </si>
  <si>
    <t>－</t>
  </si>
  <si>
    <t>27.4.21外</t>
  </si>
  <si>
    <t>（27.3.25）
　　  3,841,344</t>
  </si>
  <si>
    <t>27.3.18
（免除）</t>
  </si>
  <si>
    <t>27.5.9外</t>
  </si>
  <si>
    <t>文書ＩＤ14-00184737</t>
  </si>
  <si>
    <t>青少年社会教育施設費</t>
  </si>
  <si>
    <t>27.7.10</t>
  </si>
  <si>
    <r>
      <t>（1,095</t>
    </r>
    <r>
      <rPr>
        <sz val="10"/>
        <rFont val="ＭＳ Ｐゴシック"/>
        <family val="3"/>
      </rPr>
      <t>件）</t>
    </r>
  </si>
  <si>
    <t>　1,014千円　</t>
  </si>
  <si>
    <t>343千円　</t>
  </si>
  <si>
    <t>1,790千円　</t>
  </si>
  <si>
    <t>1,447千円　</t>
  </si>
  <si>
    <t>24,428千円　</t>
  </si>
  <si>
    <t>学校や団体が行う集団宿泊学習や体験活動に対する指導・助言、場所の提供及び広域的な拠点施設として市町村の施設がカバーできない地域における体験活動の場を補完する「貸館」的事業を行う。</t>
  </si>
  <si>
    <t>学校や青少年団体・グループなど青少年の健全育成を目的とする団体が、自らの計画に基づき実施する団体宿泊活動が効果的かつ充実したものとなるよう必要な助言や支援を行う。</t>
  </si>
  <si>
    <t>乳幼児から高齢者まで、あらゆる年代の団体・グループ等に対する生涯学習の機会と場の提供及び活動に対する指導・助言・支援を行う。</t>
  </si>
  <si>
    <t>利用者のねらいをより明確にし、活動計画を作成するときや実際の活動場面でねらいに迫る適切なサポートを行う。</t>
  </si>
  <si>
    <t>施設紹介のポスターを作成したり、ホ－ムページのレベルアップを図り、随時更新を行うなどの情報発信機能を充実させる。</t>
  </si>
  <si>
    <t>閑散期や利用を拡大したい層へターゲットを絞った勧誘活動を行う。</t>
  </si>
  <si>
    <t>県内に広く配布・掲示を行った施設紹介のポスターはこれまでにない県民への広報活動になり、認知度を高めるものになった。</t>
  </si>
  <si>
    <t>ホームページに動画を載せたり、ブログの更新回数を増やしたりするなど行った。</t>
  </si>
  <si>
    <t>利用者の声を聴き、それを参考に利用パターン別パンフレットを作成した。</t>
  </si>
  <si>
    <t>県内ショッピングセンターで所外広報活動を行い４００名近い親子の利用があった。</t>
  </si>
  <si>
    <t>利用者の主体性を大切にしつつ、よりねらいを明確にした活動にしてもらうためにも、指導スキルをさらに上げていかなければならない。</t>
  </si>
  <si>
    <t>アレルギー対応食の必要な利用者が年々増加している。安全な食事を提供するために指導員と給食会の連携を強めていかなければならない。</t>
  </si>
  <si>
    <t xml:space="preserve">「大山」の雄大な自然を生かした自然体験活動の機会を提供する。   </t>
  </si>
  <si>
    <t xml:space="preserve">野外での体験活動を通じて自然に対する理解を深めるとともに、自然を大切にし、自然とともに生きる豊かな心や態度を育む。 </t>
  </si>
  <si>
    <t xml:space="preserve">集団（宿泊）活動を通じて自律心・協調性を養うとともに規範意識を育む。  </t>
  </si>
  <si>
    <t>親子が自然の中で共通体験をすることで、話し合い、絆を深める機会にする。</t>
  </si>
  <si>
    <t>1,015人</t>
  </si>
  <si>
    <t>149人　</t>
  </si>
  <si>
    <t>150人　</t>
  </si>
  <si>
    <t>122人　</t>
  </si>
  <si>
    <t>78人　</t>
  </si>
  <si>
    <t>24人</t>
  </si>
  <si>
    <t>　大山・防災キャンプ</t>
  </si>
  <si>
    <t>39人</t>
  </si>
  <si>
    <t>30人</t>
  </si>
  <si>
    <t>45人</t>
  </si>
  <si>
    <t>31人</t>
  </si>
  <si>
    <t>107人</t>
  </si>
  <si>
    <t>　青年の出会い</t>
  </si>
  <si>
    <t>50人</t>
  </si>
  <si>
    <t>13人</t>
  </si>
  <si>
    <t>90人</t>
  </si>
  <si>
    <t>111人</t>
  </si>
  <si>
    <t xml:space="preserve">     147人</t>
  </si>
  <si>
    <t xml:space="preserve">       40人</t>
  </si>
  <si>
    <t xml:space="preserve">    －</t>
  </si>
  <si>
    <t>37人　</t>
  </si>
  <si>
    <t>418人</t>
  </si>
  <si>
    <t xml:space="preserve">       39人</t>
  </si>
  <si>
    <t>34人　</t>
  </si>
  <si>
    <t xml:space="preserve">       91人</t>
  </si>
  <si>
    <t>66人　</t>
  </si>
  <si>
    <t>36人　</t>
  </si>
  <si>
    <t>主催事業のねらいの徹底</t>
  </si>
  <si>
    <t>体験活動の指導者及びボランティアスタッフの育成</t>
  </si>
  <si>
    <t>長期宿泊体験学習の推進及び教職員への体験活動の提供</t>
  </si>
  <si>
    <t>主催事業のねらいに迫る活動を行うために、例年以上に早い時期から指導員の打ち合わせを持ち、準備を重ねた。その結果、満足度の高い体験活動が提供できた。</t>
  </si>
  <si>
    <t>「防災キャンプ」では消防防災課、「もうすぐ1年生」では西部教育局と連携をとることで、県の方針に沿いながら活動内容を高めることができた。</t>
  </si>
  <si>
    <t>教員対象の事業「いきいき先生体験会（大山山頂泊）」には１５名の参加があり、感動体験を提供することができた。</t>
  </si>
  <si>
    <t>スクールソーシャルワーカーや西部少年サポートセンターとの連携が進み、非行・不登校等現代的な課題を抱える青少年への体験活動の提供が昨年度以上にできた。</t>
  </si>
  <si>
    <t>指導者・ボランティア養成について、「人数が少ない」「スキルの向上」という点で今年度も課題が残った。船上山少年自然の家等の成果を上げている施設の実践を参考にしたい。</t>
  </si>
  <si>
    <t>現代的な課題（不登校・ニート・小１プロブレム・一人親家庭・非行）に対する体験活動の有効性を実感した１年となったが、まだまだ関係機関からの積極的な利用には至っていない。</t>
  </si>
  <si>
    <t>　　第10位　そり遊び・雪遊び　　　　　   21団体(前年比33減)</t>
  </si>
  <si>
    <t>　　第１位　野外炊事　　　　　　　　 　 150団体(前年比5増）</t>
  </si>
  <si>
    <t>　　第２位　カヌー　　　　　　　　　　　 89団体(前年比4増）</t>
  </si>
  <si>
    <t>　　第３位　レクリエーション　　　　　　 77団体(前年比2増）</t>
  </si>
  <si>
    <t>　　第４位　研修　　　　　　　 　　　　  67団体(前年比32減）</t>
  </si>
  <si>
    <t>　　第５位　ｷｬﾝﾌﾟﾌｧｲﾔｰ・ｷｬﾝﾄﾞﾙｻｰﾋﾞｽ　　  67団体(前年比5減）</t>
  </si>
  <si>
    <t>　　第６位　ｵﾘｴﾝﾃｰﾘﾝｸﾞ・追跡ﾊｲｷﾝｸﾞ       46団体(前年比17減)</t>
  </si>
  <si>
    <t>　　第７位　自然観察・秋見つけ 　　　　  39団体(前年比4増）</t>
  </si>
  <si>
    <t>　　第８位　ｳｯﾄﾞｸﾗﾌﾄ・ﾍﾟｰﾊﾟｰｸﾗﾌﾄ         38団体(前年比8減）</t>
  </si>
  <si>
    <t>　　第９位　屋内スポーツ             　  25団体(前年比22減）</t>
  </si>
  <si>
    <t>夏休み期間中の申し込みが集中し、指導員数不足のため５０団体の受け入れができなかった。</t>
  </si>
  <si>
    <t>ホームページのレベルアップを行ったものの、１日のアクセス回数が１００回前後のままであった。フェイスブック等さらなる情報発信の研究が必要である。</t>
  </si>
  <si>
    <t>21,487千円　</t>
  </si>
  <si>
    <t>1,927千円　</t>
  </si>
  <si>
    <t>ボランティアスタッフの育成の場とする。</t>
  </si>
  <si>
    <t xml:space="preserve">社会性を育む自然体験・社会体験など体験活動を経験することにより日々の生活を見直すきっかけとする。 </t>
  </si>
  <si>
    <t>　はじめての冒険（低学年）②</t>
  </si>
  <si>
    <t xml:space="preserve">  親子でお泊まり会②</t>
  </si>
  <si>
    <t xml:space="preserve">  親子でお泊まり会③</t>
  </si>
  <si>
    <t>　秋祭り（日帰り）</t>
  </si>
  <si>
    <t>各市町村の社会教育担当者及び西部教育局との連携の推進</t>
  </si>
  <si>
    <t>現代的な課題を抱える青少年への体験活動の提供</t>
  </si>
  <si>
    <t>各市町村社会教育担当者との連携をさらに進めることができた。特に「在学青年交歓の集い」「青年の出会い」は来年度から共催で行う予定にしている。</t>
  </si>
  <si>
    <t>｢在学青年交歓のつどい｣に参加の南部・伯耆町の高校生が、その後も主催事業でボランティアをしたり、地元で積極的に活動している。</t>
  </si>
  <si>
    <t>主催事業「だいせんキャンプ」などで、不登校生徒のべ２８名の利用があった。宿泊を伴う集団生活を体験したり、同じ悩みをもつ生徒同士の繋がりができ、自信を持つことができた。</t>
  </si>
  <si>
    <t>長期宿泊研修が大きな成果を上げている一方、他の小中学校の泊数は変わらない現状がある。学校現場に合った情報提供の方法やプログラム作りを工夫して、県全体の動きになるようにしていかなければ改善できない。</t>
  </si>
  <si>
    <t>随契理由：その性質又は目的が競争入札に適しないものをするとき
文書ＩＤ14-00184693</t>
  </si>
  <si>
    <t>指導員が先進地へ研修に行ったり、所内で勉強会を持ったりするなどして指導員のスキルアップを図り、ねらいに迫る適切なサポートを行うことができた。利用者の側に立ったサポートは、高い満足につながり、今年度も年間利用者数は過去最高ペースで進んでいる。</t>
  </si>
  <si>
    <t>公民館の館長や主事の集会に出かけるなど情報提供場所を新たに開拓した。</t>
  </si>
  <si>
    <t>㈱ホームメンテナンス</t>
  </si>
  <si>
    <r>
      <t>H2</t>
    </r>
    <r>
      <rPr>
        <sz val="10"/>
        <rFont val="ＭＳ Ｐゴシック"/>
        <family val="3"/>
      </rPr>
      <t>7</t>
    </r>
    <r>
      <rPr>
        <sz val="10"/>
        <rFont val="ＭＳ Ｐゴシック"/>
        <family val="3"/>
      </rPr>
      <t>.4.1
～H</t>
    </r>
    <r>
      <rPr>
        <sz val="10"/>
        <rFont val="ＭＳ Ｐゴシック"/>
        <family val="3"/>
      </rPr>
      <t>30</t>
    </r>
    <r>
      <rPr>
        <sz val="10"/>
        <rFont val="ＭＳ Ｐゴシック"/>
        <family val="3"/>
      </rPr>
      <t>.3.31</t>
    </r>
  </si>
  <si>
    <t>本年度の利用者数は、年間32,060人（356団体）（１月末現在）</t>
  </si>
  <si>
    <t>１3事業を実施した。（参加者2,255人）（１月末現在）</t>
  </si>
  <si>
    <t>27.5.7外</t>
  </si>
  <si>
    <t>　　　　カ　無体財産権（特許権、著作権、商標権、実用新案権等）</t>
  </si>
  <si>
    <r>
      <t>修繕料 54</t>
    </r>
    <r>
      <rPr>
        <sz val="10"/>
        <rFont val="ＭＳ Ｐゴシック"/>
        <family val="3"/>
      </rPr>
      <t>,</t>
    </r>
    <r>
      <rPr>
        <sz val="10"/>
        <rFont val="ＭＳ Ｐゴシック"/>
        <family val="3"/>
      </rPr>
      <t>875
自賠責</t>
    </r>
    <r>
      <rPr>
        <sz val="10"/>
        <rFont val="ＭＳ Ｐゴシック"/>
        <family val="3"/>
      </rPr>
      <t xml:space="preserve"> 29,540
重量税 32,800</t>
    </r>
  </si>
  <si>
    <t>平　成　２８　年　４　月</t>
  </si>
  <si>
    <t>（平成２８年４月１日現在）　</t>
  </si>
  <si>
    <t>研修派遣３名（車尾小学校１名（２年）、湊山中学校１名（１年）、境小学校１名（半年））</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</si>
</sst>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0;[Red]#,##0"/>
    <numFmt numFmtId="180" formatCode="0.00_ "/>
    <numFmt numFmtId="181" formatCode="0.00_);[Red]\(0.00\)"/>
    <numFmt numFmtId="182" formatCode="#,##0.00_ ;[Red]\-#,##0.00\ "/>
    <numFmt numFmtId="183" formatCode="#,##0;&quot;△ &quot;#,##0"/>
    <numFmt numFmtId="184" formatCode="0.0;&quot;△ &quot;0.0"/>
    <numFmt numFmtId="185" formatCode="0;&quot;△ &quot;0"/>
    <numFmt numFmtId="186" formatCode="#,##0_ ;[Red]\-#,##0\ "/>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00;&quot;△ &quot;#,##0.00"/>
    <numFmt numFmtId="194" formatCode="0_ "/>
    <numFmt numFmtId="195" formatCode="#,##0.00_ "/>
    <numFmt numFmtId="196" formatCode="mmm\-yyyy"/>
  </numFmts>
  <fonts count="56">
    <font>
      <sz val="10"/>
      <name val="ＭＳ Ｐゴシック"/>
      <family val="3"/>
    </font>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ゴシック"/>
      <family val="3"/>
    </font>
    <font>
      <sz val="6"/>
      <name val="ＭＳ 明朝"/>
      <family val="1"/>
    </font>
    <font>
      <sz val="18"/>
      <name val="ＭＳ Ｐゴシック"/>
      <family val="3"/>
    </font>
    <font>
      <sz val="20"/>
      <name val="ＭＳ Ｐゴシック"/>
      <family val="3"/>
    </font>
    <font>
      <sz val="20"/>
      <name val="ＭＳ ゴシック"/>
      <family val="3"/>
    </font>
    <font>
      <sz val="20"/>
      <name val="ＭＳ 明朝"/>
      <family val="1"/>
    </font>
    <font>
      <sz val="11"/>
      <name val="ＭＳ ゴシック"/>
      <family val="3"/>
    </font>
    <font>
      <sz val="18"/>
      <name val="ＭＳ ゴシック"/>
      <family val="3"/>
    </font>
    <font>
      <u val="single"/>
      <sz val="10"/>
      <name val="ＭＳ Ｐゴシック"/>
      <family val="3"/>
    </font>
    <font>
      <sz val="12"/>
      <name val="ＭＳ Ｐゴシック"/>
      <family val="3"/>
    </font>
    <font>
      <b/>
      <sz val="22"/>
      <name val="ＭＳ Ｐゴシック"/>
      <family val="3"/>
    </font>
    <font>
      <sz val="7"/>
      <name val="ＭＳ Ｐゴシック"/>
      <family val="3"/>
    </font>
    <font>
      <sz val="10"/>
      <color indexed="10"/>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diagonalUp="1">
      <left style="thin"/>
      <right style="thin"/>
      <top style="thin"/>
      <bottom>
        <color indexed="63"/>
      </bottom>
      <diagonal style="thin"/>
    </border>
    <border>
      <left style="thin"/>
      <right style="thin"/>
      <top>
        <color indexed="63"/>
      </top>
      <bottom style="thin"/>
    </border>
    <border diagonalUp="1">
      <left style="thin"/>
      <right style="thin"/>
      <top style="thin"/>
      <bottom style="double"/>
      <diagonal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medium"/>
      <top style="thin"/>
      <bottom style="thin"/>
    </border>
    <border>
      <left style="medium"/>
      <right style="thin"/>
      <top style="thin"/>
      <bottom style="thin"/>
    </border>
    <border>
      <left style="medium"/>
      <right style="thin"/>
      <top style="thin"/>
      <bottom style="double"/>
    </border>
    <border>
      <left style="medium"/>
      <right style="thin"/>
      <top>
        <color indexed="63"/>
      </top>
      <bottom style="medium"/>
    </border>
    <border diagonalUp="1">
      <left style="thin"/>
      <right style="thin"/>
      <top>
        <color indexed="63"/>
      </top>
      <bottom style="medium"/>
      <diagonal style="thin"/>
    </border>
    <border>
      <left style="thin"/>
      <right style="thin"/>
      <top>
        <color indexed="63"/>
      </top>
      <bottom style="medium"/>
    </border>
    <border>
      <left style="thin"/>
      <right style="thin"/>
      <top style="medium"/>
      <bottom style="thin"/>
    </border>
    <border diagonalUp="1">
      <left style="thin"/>
      <right style="thin"/>
      <top style="double"/>
      <bottom style="medium"/>
      <diagonal style="thin"/>
    </border>
    <border>
      <left style="thin"/>
      <right style="thin"/>
      <top style="double"/>
      <bottom>
        <color indexed="63"/>
      </bottom>
    </border>
    <border>
      <left>
        <color indexed="63"/>
      </left>
      <right>
        <color indexed="63"/>
      </right>
      <top>
        <color indexed="63"/>
      </top>
      <bottom style="medium"/>
    </border>
    <border>
      <left style="thin"/>
      <right style="hair"/>
      <top style="thin"/>
      <bottom>
        <color indexed="63"/>
      </bottom>
    </border>
    <border>
      <left style="hair"/>
      <right style="thin"/>
      <top style="thin"/>
      <bottom>
        <color indexed="63"/>
      </bottom>
    </border>
    <border>
      <left style="thin"/>
      <right style="hair"/>
      <top>
        <color indexed="63"/>
      </top>
      <bottom style="medium"/>
    </border>
    <border>
      <left style="hair"/>
      <right style="thin"/>
      <top>
        <color indexed="63"/>
      </top>
      <bottom style="medium"/>
    </border>
    <border>
      <left style="thin"/>
      <right style="medium"/>
      <top style="thin"/>
      <bottom style="double"/>
    </border>
    <border>
      <left style="thin"/>
      <right style="medium"/>
      <top>
        <color indexed="63"/>
      </top>
      <bottom style="thin"/>
    </border>
    <border>
      <left style="thin"/>
      <right style="thin"/>
      <top style="thin"/>
      <bottom style="double"/>
    </border>
    <border>
      <left style="thin"/>
      <right style="medium"/>
      <top style="double"/>
      <bottom style="medium"/>
    </border>
    <border>
      <left style="thin"/>
      <right>
        <color indexed="63"/>
      </right>
      <top style="double"/>
      <bottom>
        <color indexed="63"/>
      </bottom>
    </border>
    <border>
      <left style="thin"/>
      <right style="thin"/>
      <top style="double"/>
      <bottom style="thin"/>
    </border>
    <border>
      <left>
        <color indexed="63"/>
      </left>
      <right>
        <color indexed="63"/>
      </right>
      <top style="thin"/>
      <bottom>
        <color indexed="63"/>
      </bottom>
    </border>
    <border>
      <left style="thin"/>
      <right style="medium"/>
      <top>
        <color indexed="63"/>
      </top>
      <bottom style="medium"/>
    </border>
    <border>
      <left>
        <color indexed="63"/>
      </left>
      <right style="thin"/>
      <top style="thin"/>
      <bottom style="thin"/>
    </border>
    <border>
      <left style="medium"/>
      <right style="thin"/>
      <top>
        <color indexed="63"/>
      </top>
      <bottom style="thin"/>
    </border>
    <border>
      <left style="medium"/>
      <right style="thin"/>
      <top>
        <color indexed="63"/>
      </top>
      <bottom style="double"/>
    </border>
    <border>
      <left>
        <color indexed="63"/>
      </left>
      <right style="thin"/>
      <top>
        <color indexed="63"/>
      </top>
      <bottom style="thin"/>
    </border>
    <border>
      <left style="thin"/>
      <right style="thin"/>
      <top>
        <color indexed="63"/>
      </top>
      <bottom>
        <color indexed="63"/>
      </bottom>
    </border>
    <border>
      <left style="medium"/>
      <right style="thin"/>
      <top style="thin"/>
      <bottom>
        <color indexed="63"/>
      </bottom>
    </border>
    <border>
      <left style="thin"/>
      <right style="medium"/>
      <top style="double"/>
      <bottom>
        <color indexed="63"/>
      </bottom>
    </border>
    <border>
      <left style="thin"/>
      <right style="thin"/>
      <top style="medium"/>
      <bottom>
        <color indexed="63"/>
      </bottom>
    </border>
    <border diagonalUp="1">
      <left>
        <color indexed="63"/>
      </left>
      <right style="thin"/>
      <top>
        <color indexed="63"/>
      </top>
      <bottom style="medium"/>
      <diagonal style="thin"/>
    </border>
    <border>
      <left>
        <color indexed="63"/>
      </left>
      <right style="medium"/>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style="medium"/>
      <bottom style="thin"/>
    </border>
    <border>
      <left>
        <color indexed="63"/>
      </left>
      <right style="medium"/>
      <top>
        <color indexed="63"/>
      </top>
      <bottom style="medium"/>
    </border>
    <border>
      <left>
        <color indexed="63"/>
      </left>
      <right style="thin"/>
      <top>
        <color indexed="63"/>
      </top>
      <bottom style="medium"/>
    </border>
    <border>
      <left style="thin"/>
      <right style="medium"/>
      <top style="thin"/>
      <bottom>
        <color indexed="63"/>
      </bottom>
    </border>
    <border>
      <left style="medium"/>
      <right style="thin"/>
      <top style="double"/>
      <bottom>
        <color indexed="63"/>
      </bottom>
    </border>
    <border diagonalUp="1">
      <left style="thin"/>
      <right style="medium"/>
      <top style="thin"/>
      <bottom style="thin"/>
      <diagonal style="thin"/>
    </border>
    <border diagonalUp="1">
      <left style="thin"/>
      <right style="thin"/>
      <top>
        <color indexed="63"/>
      </top>
      <bottom style="double"/>
      <diagonal style="thin"/>
    </border>
    <border diagonalUp="1">
      <left style="thin"/>
      <right style="medium"/>
      <top>
        <color indexed="63"/>
      </top>
      <bottom style="double"/>
      <diagonal style="thin"/>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diagonalDown="1">
      <left style="medium"/>
      <right style="thin"/>
      <top style="medium"/>
      <bottom>
        <color indexed="63"/>
      </bottom>
      <diagonal style="thin"/>
    </border>
    <border diagonalDown="1">
      <left style="medium"/>
      <right style="thin"/>
      <top>
        <color indexed="63"/>
      </top>
      <bottom>
        <color indexed="63"/>
      </bottom>
      <diagonal style="thin"/>
    </border>
    <border diagonalDown="1">
      <left style="medium"/>
      <right style="thin"/>
      <top>
        <color indexed="63"/>
      </top>
      <bottom style="thin"/>
      <diagonal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color indexed="63"/>
      </left>
      <right style="medium"/>
      <top style="medium"/>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style="thin"/>
      <top style="thin"/>
      <bottom style="medium"/>
    </border>
    <border>
      <left style="medium"/>
      <right style="thin"/>
      <top style="thin"/>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color indexed="63"/>
      </right>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diagonalUp="1">
      <left style="thin"/>
      <right style="thin"/>
      <top>
        <color indexed="63"/>
      </top>
      <bottom style="thin"/>
      <diagonal style="thin"/>
    </border>
    <border>
      <left style="thin"/>
      <right style="medium"/>
      <top>
        <color indexed="63"/>
      </top>
      <bottom style="double"/>
    </border>
    <border>
      <left style="thin"/>
      <right style="medium"/>
      <top>
        <color indexed="63"/>
      </top>
      <bottom>
        <color indexed="63"/>
      </bottom>
    </border>
    <border diagonalUp="1">
      <left style="thin"/>
      <right style="thin"/>
      <top style="double"/>
      <bottom>
        <color indexed="63"/>
      </bottom>
      <diagonal style="thin"/>
    </border>
    <border diagonalUp="1">
      <left style="thin"/>
      <right style="thin"/>
      <top>
        <color indexed="63"/>
      </top>
      <bottom>
        <color indexed="63"/>
      </bottom>
      <diagonal style="thin"/>
    </border>
    <border>
      <left style="medium"/>
      <right style="thin"/>
      <top style="medium"/>
      <bottom>
        <color indexed="63"/>
      </bottom>
    </border>
    <border diagonalUp="1">
      <left style="thin"/>
      <right>
        <color indexed="63"/>
      </right>
      <top style="thin"/>
      <bottom style="double"/>
      <diagonal style="thin"/>
    </border>
    <border diagonalUp="1">
      <left>
        <color indexed="63"/>
      </left>
      <right style="thin"/>
      <top style="thin"/>
      <bottom style="double"/>
      <diagonal style="thin"/>
    </border>
    <border diagonalUp="1">
      <left style="thin"/>
      <right>
        <color indexed="63"/>
      </right>
      <top>
        <color indexed="63"/>
      </top>
      <bottom style="medium"/>
      <diagonal style="thin"/>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style="thin"/>
    </border>
    <border>
      <left>
        <color indexed="63"/>
      </left>
      <right style="thin"/>
      <top style="medium"/>
      <bottom>
        <color indexed="63"/>
      </bottom>
    </border>
    <border>
      <left>
        <color indexed="63"/>
      </left>
      <right style="medium"/>
      <top style="double"/>
      <bottom>
        <color indexed="63"/>
      </bottom>
    </border>
    <border>
      <left>
        <color indexed="63"/>
      </left>
      <right style="medium"/>
      <top style="thin"/>
      <bottom style="thin"/>
    </border>
    <border>
      <left style="thin"/>
      <right>
        <color indexed="63"/>
      </right>
      <top>
        <color indexed="63"/>
      </top>
      <bottom style="double"/>
    </border>
    <border>
      <left style="thin"/>
      <right>
        <color indexed="63"/>
      </right>
      <top style="thin"/>
      <bottom style="double"/>
    </border>
    <border>
      <left>
        <color indexed="63"/>
      </left>
      <right style="medium"/>
      <top style="thin"/>
      <bottom style="double"/>
    </border>
    <border diagonalUp="1">
      <left style="thin"/>
      <right style="thin"/>
      <top style="thin"/>
      <bottom style="medium"/>
      <diagonal style="thin"/>
    </border>
    <border>
      <left style="medium"/>
      <right>
        <color indexed="63"/>
      </right>
      <top style="medium"/>
      <bottom>
        <color indexed="63"/>
      </bottom>
    </border>
    <border diagonalUp="1">
      <left style="thin"/>
      <right>
        <color indexed="63"/>
      </right>
      <top style="double"/>
      <bottom>
        <color indexed="63"/>
      </bottom>
      <diagonal style="thin"/>
    </border>
    <border diagonalUp="1">
      <left>
        <color indexed="63"/>
      </left>
      <right style="thin"/>
      <top style="double"/>
      <bottom>
        <color indexed="63"/>
      </bottom>
      <diagonal style="thin"/>
    </border>
    <border>
      <left>
        <color indexed="63"/>
      </left>
      <right>
        <color indexed="63"/>
      </right>
      <top style="medium"/>
      <bottom>
        <color indexed="63"/>
      </bottom>
    </border>
    <border diagonalUp="1">
      <left>
        <color indexed="63"/>
      </left>
      <right>
        <color indexed="63"/>
      </right>
      <top style="double"/>
      <bottom>
        <color indexed="63"/>
      </bottom>
      <diagonal style="thin"/>
    </border>
    <border diagonalUp="1">
      <left>
        <color indexed="63"/>
      </left>
      <right>
        <color indexed="63"/>
      </right>
      <top>
        <color indexed="63"/>
      </top>
      <bottom style="medium"/>
      <diagonal style="thin"/>
    </border>
    <border diagonalUp="1">
      <left style="thin"/>
      <right style="medium"/>
      <top style="thin"/>
      <bottom>
        <color indexed="63"/>
      </bottom>
      <diagonal style="thin"/>
    </border>
    <border diagonalUp="1">
      <left style="thin"/>
      <right style="medium"/>
      <top>
        <color indexed="63"/>
      </top>
      <bottom>
        <color indexed="63"/>
      </bottom>
      <diagonal style="thin"/>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882">
    <xf numFmtId="0" fontId="0" fillId="0" borderId="0" xfId="0" applyAlignment="1">
      <alignment/>
    </xf>
    <xf numFmtId="0" fontId="0" fillId="0" borderId="0" xfId="0" applyFont="1"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vertical="center"/>
    </xf>
    <xf numFmtId="0" fontId="6" fillId="0" borderId="11" xfId="0" applyFont="1" applyBorder="1" applyAlignment="1">
      <alignment horizontal="right" vertical="center"/>
    </xf>
    <xf numFmtId="0" fontId="0" fillId="0" borderId="14" xfId="0" applyFont="1" applyBorder="1" applyAlignment="1">
      <alignment horizontal="center" vertical="center"/>
    </xf>
    <xf numFmtId="0" fontId="0" fillId="0" borderId="12" xfId="0" applyFont="1" applyBorder="1" applyAlignment="1">
      <alignment horizontal="center" vertical="center" wrapText="1"/>
    </xf>
    <xf numFmtId="0" fontId="8" fillId="0" borderId="0" xfId="0" applyFont="1" applyAlignment="1">
      <alignment horizontal="left" vertical="center"/>
    </xf>
    <xf numFmtId="0" fontId="0" fillId="0" borderId="0" xfId="0" applyFont="1" applyBorder="1" applyAlignment="1">
      <alignment horizontal="center" vertical="center"/>
    </xf>
    <xf numFmtId="0" fontId="6" fillId="0" borderId="15" xfId="0" applyFont="1" applyBorder="1" applyAlignment="1">
      <alignment vertical="center"/>
    </xf>
    <xf numFmtId="0" fontId="6" fillId="0" borderId="15" xfId="0" applyFont="1" applyBorder="1" applyAlignment="1">
      <alignment horizontal="right" vertical="center"/>
    </xf>
    <xf numFmtId="0" fontId="0" fillId="0" borderId="14" xfId="0" applyFont="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vertical="center"/>
    </xf>
    <xf numFmtId="0" fontId="0" fillId="0" borderId="0" xfId="0" applyFont="1" applyAlignment="1" quotePrefix="1">
      <alignment horizontal="center" vertical="center"/>
    </xf>
    <xf numFmtId="0" fontId="0" fillId="0" borderId="0" xfId="0" applyFont="1" applyAlignment="1">
      <alignment horizontal="left" vertical="center"/>
    </xf>
    <xf numFmtId="56" fontId="0" fillId="0" borderId="0" xfId="0" applyNumberFormat="1" applyFont="1" applyAlignment="1" quotePrefix="1">
      <alignment horizontal="center" vertical="center"/>
    </xf>
    <xf numFmtId="0" fontId="0" fillId="0" borderId="0" xfId="0" applyAlignment="1">
      <alignment horizontal="right" vertical="center"/>
    </xf>
    <xf numFmtId="38" fontId="0" fillId="0" borderId="12" xfId="49" applyFont="1" applyBorder="1" applyAlignment="1">
      <alignment horizontal="center" vertical="center" wrapText="1"/>
    </xf>
    <xf numFmtId="181" fontId="0" fillId="0" borderId="12" xfId="49" applyNumberFormat="1" applyFont="1"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11" xfId="0" applyFont="1" applyBorder="1" applyAlignment="1">
      <alignment horizontal="center" vertical="center"/>
    </xf>
    <xf numFmtId="0" fontId="0" fillId="0" borderId="0" xfId="0" applyAlignment="1">
      <alignment vertical="center" textRotation="180"/>
    </xf>
    <xf numFmtId="0" fontId="6" fillId="0" borderId="18" xfId="0" applyFont="1" applyBorder="1" applyAlignment="1">
      <alignment horizontal="center" vertical="center"/>
    </xf>
    <xf numFmtId="0" fontId="6" fillId="0" borderId="16" xfId="0" applyFont="1" applyBorder="1" applyAlignment="1">
      <alignment horizontal="center" vertical="center" wrapText="1"/>
    </xf>
    <xf numFmtId="0" fontId="0" fillId="0" borderId="0" xfId="0" applyFont="1" applyBorder="1" applyAlignment="1">
      <alignment horizontal="right" vertical="center"/>
    </xf>
    <xf numFmtId="56" fontId="0" fillId="0" borderId="0" xfId="0" applyNumberFormat="1" applyAlignment="1" quotePrefix="1">
      <alignment horizontal="center" vertical="center"/>
    </xf>
    <xf numFmtId="56" fontId="0" fillId="0" borderId="0" xfId="0" applyNumberFormat="1" applyFont="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6" fillId="0" borderId="20" xfId="0" applyFont="1" applyBorder="1" applyAlignment="1">
      <alignment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vertical="center"/>
    </xf>
    <xf numFmtId="0" fontId="6" fillId="0" borderId="23" xfId="0" applyFont="1" applyBorder="1" applyAlignment="1">
      <alignment horizontal="right" vertical="center"/>
    </xf>
    <xf numFmtId="183" fontId="0" fillId="0" borderId="10" xfId="49" applyNumberFormat="1" applyFont="1" applyBorder="1" applyAlignment="1">
      <alignment horizontal="right" vertical="center"/>
    </xf>
    <xf numFmtId="183" fontId="0" fillId="0" borderId="24" xfId="49" applyNumberFormat="1" applyFont="1" applyBorder="1" applyAlignment="1">
      <alignment horizontal="right" vertical="center"/>
    </xf>
    <xf numFmtId="0" fontId="0" fillId="0" borderId="0" xfId="0" applyAlignment="1">
      <alignment horizontal="center" vertical="center" textRotation="180"/>
    </xf>
    <xf numFmtId="0" fontId="0" fillId="0" borderId="0" xfId="0" applyAlignment="1" quotePrefix="1">
      <alignment horizontal="center" vertical="center"/>
    </xf>
    <xf numFmtId="0" fontId="0" fillId="0" borderId="0" xfId="0" applyBorder="1" applyAlignment="1">
      <alignment vertical="center"/>
    </xf>
    <xf numFmtId="0" fontId="0" fillId="0" borderId="0" xfId="0" applyAlignment="1">
      <alignment vertical="center"/>
    </xf>
    <xf numFmtId="0" fontId="0" fillId="0" borderId="25" xfId="0" applyFont="1" applyBorder="1" applyAlignment="1">
      <alignment horizontal="center" vertical="center" wrapText="1"/>
    </xf>
    <xf numFmtId="0" fontId="0" fillId="0" borderId="0" xfId="0" applyFont="1" applyAlignment="1">
      <alignment vertical="center"/>
    </xf>
    <xf numFmtId="0" fontId="0" fillId="0" borderId="26" xfId="0" applyFont="1" applyBorder="1" applyAlignment="1">
      <alignment vertical="center"/>
    </xf>
    <xf numFmtId="183" fontId="0" fillId="0" borderId="27" xfId="0" applyNumberFormat="1" applyFont="1" applyBorder="1" applyAlignment="1">
      <alignment horizontal="right" vertical="center"/>
    </xf>
    <xf numFmtId="0" fontId="0" fillId="0" borderId="0" xfId="0" applyFont="1" applyAlignment="1">
      <alignment vertical="center" shrinkToFit="1"/>
    </xf>
    <xf numFmtId="38" fontId="0" fillId="0" borderId="12" xfId="49" applyFont="1" applyBorder="1" applyAlignment="1">
      <alignment horizontal="right" vertical="center"/>
    </xf>
    <xf numFmtId="0" fontId="0" fillId="0" borderId="14" xfId="0" applyFont="1" applyBorder="1" applyAlignment="1">
      <alignment vertical="center"/>
    </xf>
    <xf numFmtId="38" fontId="0" fillId="0" borderId="0" xfId="49" applyFont="1" applyAlignment="1">
      <alignment vertical="center"/>
    </xf>
    <xf numFmtId="0" fontId="0" fillId="0" borderId="0" xfId="0" applyFont="1" applyBorder="1" applyAlignment="1">
      <alignment horizontal="left" vertical="center" shrinkToFit="1"/>
    </xf>
    <xf numFmtId="0" fontId="0" fillId="0" borderId="0" xfId="0" applyFont="1" applyAlignment="1">
      <alignment horizontal="right" vertical="center"/>
    </xf>
    <xf numFmtId="183" fontId="0" fillId="0" borderId="0" xfId="0" applyNumberFormat="1" applyBorder="1" applyAlignment="1">
      <alignment horizontal="right" vertical="center"/>
    </xf>
    <xf numFmtId="183" fontId="0" fillId="0" borderId="0" xfId="49" applyNumberFormat="1" applyFont="1" applyBorder="1" applyAlignment="1">
      <alignment horizontal="right" vertical="center"/>
    </xf>
    <xf numFmtId="0" fontId="0" fillId="0" borderId="0" xfId="0" applyFont="1" applyAlignment="1" quotePrefix="1">
      <alignment horizontal="center" vertical="center"/>
    </xf>
    <xf numFmtId="0" fontId="0" fillId="0" borderId="0" xfId="0" applyFont="1" applyAlignment="1">
      <alignment horizontal="left" vertical="center"/>
    </xf>
    <xf numFmtId="0" fontId="0" fillId="0" borderId="28" xfId="0" applyFont="1" applyBorder="1" applyAlignment="1">
      <alignment horizontal="right" vertical="center"/>
    </xf>
    <xf numFmtId="0" fontId="1"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9" fillId="0" borderId="0" xfId="0" applyFont="1" applyAlignment="1">
      <alignment vertical="center"/>
    </xf>
    <xf numFmtId="0" fontId="16" fillId="0" borderId="0" xfId="0" applyFont="1" applyAlignment="1">
      <alignment vertical="center"/>
    </xf>
    <xf numFmtId="185" fontId="0" fillId="0" borderId="14" xfId="0" applyNumberFormat="1" applyFont="1" applyBorder="1" applyAlignment="1">
      <alignment horizontal="center" vertical="center"/>
    </xf>
    <xf numFmtId="0" fontId="18" fillId="0" borderId="0" xfId="0" applyFont="1" applyAlignment="1">
      <alignment vertical="center"/>
    </xf>
    <xf numFmtId="185" fontId="0" fillId="0" borderId="12" xfId="0" applyNumberFormat="1" applyFont="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horizontal="right" vertical="top"/>
    </xf>
    <xf numFmtId="0" fontId="0" fillId="0" borderId="30" xfId="0" applyFont="1" applyBorder="1" applyAlignment="1">
      <alignment horizontal="right" vertical="top"/>
    </xf>
    <xf numFmtId="0" fontId="0" fillId="0" borderId="31" xfId="0" applyFont="1" applyBorder="1" applyAlignment="1">
      <alignment horizontal="center" vertical="top"/>
    </xf>
    <xf numFmtId="0" fontId="0" fillId="0" borderId="32" xfId="0" applyFont="1" applyBorder="1" applyAlignment="1">
      <alignment horizontal="center" vertical="top"/>
    </xf>
    <xf numFmtId="0" fontId="0" fillId="0" borderId="33" xfId="0" applyFont="1" applyBorder="1" applyAlignment="1">
      <alignment horizontal="center" vertical="center"/>
    </xf>
    <xf numFmtId="0" fontId="0" fillId="0" borderId="0" xfId="0" applyBorder="1" applyAlignment="1">
      <alignment horizontal="left" vertical="center"/>
    </xf>
    <xf numFmtId="0" fontId="0" fillId="0" borderId="34" xfId="0" applyFont="1" applyBorder="1" applyAlignment="1">
      <alignment vertical="center"/>
    </xf>
    <xf numFmtId="183" fontId="0" fillId="0" borderId="35" xfId="49" applyNumberFormat="1" applyFont="1" applyBorder="1" applyAlignment="1">
      <alignment horizontal="right" vertical="center"/>
    </xf>
    <xf numFmtId="0" fontId="0" fillId="0" borderId="15" xfId="0" applyFont="1" applyBorder="1" applyAlignment="1">
      <alignment vertical="center" wrapText="1"/>
    </xf>
    <xf numFmtId="0" fontId="0" fillId="0" borderId="36" xfId="0" applyFont="1" applyBorder="1" applyAlignment="1">
      <alignment horizontal="center" vertical="center"/>
    </xf>
    <xf numFmtId="0" fontId="0" fillId="0" borderId="12" xfId="0" applyFont="1" applyBorder="1" applyAlignment="1">
      <alignment vertical="center" wrapText="1"/>
    </xf>
    <xf numFmtId="183" fontId="0" fillId="0" borderId="27" xfId="49" applyNumberFormat="1" applyFont="1" applyBorder="1" applyAlignment="1">
      <alignment horizontal="right" vertical="center"/>
    </xf>
    <xf numFmtId="0" fontId="0" fillId="0" borderId="37" xfId="0" applyFont="1" applyBorder="1" applyAlignment="1">
      <alignment vertical="center" wrapText="1"/>
    </xf>
    <xf numFmtId="183" fontId="0" fillId="0" borderId="27" xfId="49" applyNumberFormat="1" applyFont="1" applyFill="1" applyBorder="1" applyAlignment="1">
      <alignment horizontal="right" vertical="center"/>
    </xf>
    <xf numFmtId="0" fontId="0" fillId="0" borderId="38"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3" fontId="0" fillId="0" borderId="0" xfId="0" applyNumberFormat="1" applyFont="1" applyBorder="1" applyAlignment="1">
      <alignment vertical="center"/>
    </xf>
    <xf numFmtId="3" fontId="6" fillId="0" borderId="12" xfId="0" applyNumberFormat="1" applyFont="1" applyBorder="1" applyAlignment="1">
      <alignment horizontal="right" vertical="center"/>
    </xf>
    <xf numFmtId="0" fontId="6" fillId="0" borderId="39" xfId="0" applyFont="1" applyBorder="1" applyAlignment="1">
      <alignment horizontal="center" vertical="center" wrapText="1"/>
    </xf>
    <xf numFmtId="0" fontId="6" fillId="0" borderId="18" xfId="0" applyFont="1" applyBorder="1" applyAlignment="1">
      <alignment horizontal="left" vertical="center" wrapText="1"/>
    </xf>
    <xf numFmtId="3" fontId="6" fillId="0" borderId="10" xfId="0" applyNumberFormat="1" applyFont="1" applyBorder="1" applyAlignment="1">
      <alignment vertical="center"/>
    </xf>
    <xf numFmtId="0" fontId="6" fillId="0" borderId="19" xfId="0" applyFont="1" applyBorder="1" applyAlignment="1">
      <alignment vertical="center"/>
    </xf>
    <xf numFmtId="3" fontId="6" fillId="0" borderId="35" xfId="0" applyNumberFormat="1" applyFont="1" applyBorder="1" applyAlignment="1">
      <alignment vertical="center"/>
    </xf>
    <xf numFmtId="0" fontId="6" fillId="0" borderId="33" xfId="0" applyFont="1" applyBorder="1" applyAlignment="1">
      <alignment vertical="center"/>
    </xf>
    <xf numFmtId="3" fontId="6" fillId="0" borderId="24" xfId="0" applyNumberFormat="1" applyFont="1" applyBorder="1" applyAlignment="1">
      <alignment vertical="center"/>
    </xf>
    <xf numFmtId="0" fontId="6" fillId="0" borderId="40" xfId="0" applyFont="1" applyBorder="1" applyAlignment="1">
      <alignment vertical="center"/>
    </xf>
    <xf numFmtId="0" fontId="0" fillId="0" borderId="41" xfId="0" applyFont="1" applyBorder="1" applyAlignment="1">
      <alignment horizontal="center" vertical="center"/>
    </xf>
    <xf numFmtId="49" fontId="15" fillId="0" borderId="0" xfId="0" applyNumberFormat="1" applyFont="1" applyAlignment="1">
      <alignment vertical="center" textRotation="180"/>
    </xf>
    <xf numFmtId="0" fontId="0" fillId="0" borderId="0" xfId="0" applyAlignment="1">
      <alignment vertical="center" wrapText="1"/>
    </xf>
    <xf numFmtId="181" fontId="0" fillId="0" borderId="0" xfId="49" applyNumberFormat="1" applyFont="1" applyAlignment="1">
      <alignment vertical="center"/>
    </xf>
    <xf numFmtId="38" fontId="0" fillId="0" borderId="0" xfId="49" applyFont="1" applyAlignment="1">
      <alignment vertical="center"/>
    </xf>
    <xf numFmtId="0" fontId="0" fillId="0" borderId="0" xfId="0" applyFont="1" applyAlignment="1">
      <alignment vertical="center" wrapText="1"/>
    </xf>
    <xf numFmtId="181" fontId="0" fillId="0" borderId="0" xfId="49" applyNumberFormat="1" applyFont="1" applyAlignment="1">
      <alignment vertical="center"/>
    </xf>
    <xf numFmtId="49" fontId="19" fillId="0" borderId="0" xfId="0" applyNumberFormat="1" applyFont="1" applyAlignment="1">
      <alignment vertical="center" textRotation="180"/>
    </xf>
    <xf numFmtId="0" fontId="0" fillId="0" borderId="0" xfId="0" applyFont="1" applyAlignment="1" quotePrefix="1">
      <alignment vertical="center" textRotation="180"/>
    </xf>
    <xf numFmtId="0" fontId="0" fillId="0" borderId="22" xfId="0" applyFont="1" applyBorder="1" applyAlignment="1">
      <alignment horizontal="center" vertical="center"/>
    </xf>
    <xf numFmtId="0" fontId="0" fillId="0" borderId="42" xfId="0" applyFont="1" applyBorder="1" applyAlignment="1">
      <alignment horizontal="distributed" vertical="center" wrapText="1"/>
    </xf>
    <xf numFmtId="0" fontId="0" fillId="0" borderId="20" xfId="0" applyFont="1" applyBorder="1" applyAlignment="1">
      <alignment horizontal="distributed" vertical="center"/>
    </xf>
    <xf numFmtId="0" fontId="0" fillId="0" borderId="42" xfId="0" applyFont="1" applyBorder="1" applyAlignment="1">
      <alignment horizontal="distributed" vertical="center"/>
    </xf>
    <xf numFmtId="0" fontId="0" fillId="0" borderId="43" xfId="0" applyFont="1" applyBorder="1" applyAlignment="1">
      <alignment horizontal="distributed"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wrapText="1"/>
    </xf>
    <xf numFmtId="0" fontId="0" fillId="0" borderId="23" xfId="0" applyFont="1" applyBorder="1" applyAlignment="1">
      <alignment vertical="center"/>
    </xf>
    <xf numFmtId="0" fontId="0" fillId="0" borderId="40" xfId="0" applyFont="1" applyBorder="1" applyAlignment="1">
      <alignment vertical="center"/>
    </xf>
    <xf numFmtId="0" fontId="0" fillId="0" borderId="0" xfId="0" applyFont="1" applyBorder="1" applyAlignment="1">
      <alignment horizontal="right" vertical="center"/>
    </xf>
    <xf numFmtId="0" fontId="0" fillId="0" borderId="44" xfId="0" applyFont="1" applyBorder="1" applyAlignment="1">
      <alignment horizontal="center" vertical="center"/>
    </xf>
    <xf numFmtId="0" fontId="0" fillId="0" borderId="28"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horizontal="center" vertical="center" wrapText="1"/>
    </xf>
    <xf numFmtId="0" fontId="0" fillId="0" borderId="0" xfId="0" applyFont="1" applyAlignment="1">
      <alignment vertical="center"/>
    </xf>
    <xf numFmtId="0" fontId="0" fillId="0" borderId="19" xfId="0" applyFont="1" applyBorder="1" applyAlignment="1">
      <alignment vertical="center"/>
    </xf>
    <xf numFmtId="0" fontId="0" fillId="33" borderId="23" xfId="0" applyFont="1" applyFill="1" applyBorder="1" applyAlignment="1">
      <alignment vertical="center"/>
    </xf>
    <xf numFmtId="0" fontId="0" fillId="33" borderId="0" xfId="0" applyFont="1" applyFill="1" applyBorder="1" applyAlignment="1">
      <alignment vertical="center"/>
    </xf>
    <xf numFmtId="176" fontId="0" fillId="33" borderId="0" xfId="0" applyNumberFormat="1" applyFont="1" applyFill="1" applyBorder="1" applyAlignment="1">
      <alignment vertical="center"/>
    </xf>
    <xf numFmtId="0" fontId="0" fillId="33" borderId="0" xfId="0" applyFont="1" applyFill="1" applyAlignment="1">
      <alignment vertical="center"/>
    </xf>
    <xf numFmtId="0" fontId="0" fillId="33" borderId="14" xfId="0" applyFont="1" applyFill="1" applyBorder="1" applyAlignment="1">
      <alignment horizontal="center" vertical="center" wrapText="1"/>
    </xf>
    <xf numFmtId="183" fontId="0" fillId="0" borderId="10" xfId="0" applyNumberFormat="1" applyFont="1" applyFill="1" applyBorder="1" applyAlignment="1">
      <alignment vertical="center"/>
    </xf>
    <xf numFmtId="183" fontId="0" fillId="0" borderId="24" xfId="0" applyNumberFormat="1" applyFont="1" applyFill="1" applyBorder="1" applyAlignment="1">
      <alignment vertical="center"/>
    </xf>
    <xf numFmtId="0" fontId="5" fillId="0" borderId="12" xfId="0" applyFont="1" applyFill="1" applyBorder="1" applyAlignment="1">
      <alignment horizontal="center" vertical="center"/>
    </xf>
    <xf numFmtId="0" fontId="0" fillId="0" borderId="45" xfId="0" applyFont="1" applyFill="1" applyBorder="1" applyAlignment="1">
      <alignment horizontal="center" vertical="center"/>
    </xf>
    <xf numFmtId="0" fontId="5" fillId="0" borderId="45" xfId="0" applyFont="1" applyFill="1" applyBorder="1" applyAlignment="1">
      <alignment horizontal="center" vertical="center"/>
    </xf>
    <xf numFmtId="0" fontId="0" fillId="0" borderId="0" xfId="0" applyFont="1" applyFill="1" applyAlignment="1">
      <alignment vertical="center"/>
    </xf>
    <xf numFmtId="0" fontId="0" fillId="0" borderId="14" xfId="0" applyFont="1" applyFill="1" applyBorder="1" applyAlignment="1">
      <alignment horizontal="center" vertical="center"/>
    </xf>
    <xf numFmtId="0" fontId="0" fillId="0" borderId="0" xfId="0" applyFont="1" applyFill="1" applyAlignment="1">
      <alignment vertical="center"/>
    </xf>
    <xf numFmtId="0" fontId="0" fillId="0"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46" xfId="0" applyFont="1" applyBorder="1" applyAlignment="1">
      <alignment horizontal="center" vertical="center" shrinkToFit="1"/>
    </xf>
    <xf numFmtId="0" fontId="0" fillId="0" borderId="12" xfId="0" applyFont="1" applyBorder="1" applyAlignment="1">
      <alignment horizontal="right" vertical="center"/>
    </xf>
    <xf numFmtId="183" fontId="0" fillId="0" borderId="12" xfId="0" applyNumberFormat="1" applyFont="1" applyBorder="1" applyAlignment="1">
      <alignment horizontal="right" vertical="center"/>
    </xf>
    <xf numFmtId="0" fontId="0" fillId="0" borderId="42" xfId="0" applyFont="1" applyBorder="1" applyAlignment="1">
      <alignment horizontal="center" vertical="center" shrinkToFit="1"/>
    </xf>
    <xf numFmtId="0" fontId="0" fillId="0" borderId="14" xfId="0" applyFont="1" applyBorder="1" applyAlignment="1">
      <alignment vertical="center"/>
    </xf>
    <xf numFmtId="0" fontId="0" fillId="0" borderId="14" xfId="0" applyFont="1" applyBorder="1" applyAlignment="1">
      <alignment vertical="center" shrinkToFit="1"/>
    </xf>
    <xf numFmtId="183" fontId="0" fillId="0" borderId="14" xfId="49" applyNumberFormat="1" applyFont="1" applyBorder="1" applyAlignment="1">
      <alignment vertical="center"/>
    </xf>
    <xf numFmtId="183" fontId="0" fillId="0" borderId="14" xfId="0" applyNumberFormat="1" applyFont="1" applyFill="1" applyBorder="1" applyAlignment="1">
      <alignment vertical="center"/>
    </xf>
    <xf numFmtId="183" fontId="0" fillId="33" borderId="14" xfId="0" applyNumberFormat="1" applyFont="1" applyFill="1" applyBorder="1" applyAlignment="1">
      <alignment vertical="center"/>
    </xf>
    <xf numFmtId="183" fontId="0" fillId="0" borderId="14" xfId="0" applyNumberFormat="1" applyFont="1" applyBorder="1" applyAlignment="1">
      <alignment vertical="center" wrapText="1"/>
    </xf>
    <xf numFmtId="0" fontId="0" fillId="0" borderId="20" xfId="0" applyFont="1" applyBorder="1" applyAlignment="1">
      <alignment horizontal="center" vertical="center" shrinkToFit="1"/>
    </xf>
    <xf numFmtId="0" fontId="0" fillId="0" borderId="10" xfId="0" applyFont="1" applyBorder="1" applyAlignment="1">
      <alignment vertical="center"/>
    </xf>
    <xf numFmtId="0" fontId="0" fillId="0" borderId="10" xfId="0" applyFont="1" applyBorder="1" applyAlignment="1">
      <alignment vertical="center" shrinkToFit="1"/>
    </xf>
    <xf numFmtId="183" fontId="0" fillId="0" borderId="10" xfId="49" applyNumberFormat="1" applyFont="1" applyBorder="1" applyAlignment="1">
      <alignment vertical="center"/>
    </xf>
    <xf numFmtId="183" fontId="0" fillId="0" borderId="10" xfId="0" applyNumberFormat="1" applyFont="1" applyBorder="1" applyAlignment="1">
      <alignment vertical="center" wrapText="1"/>
    </xf>
    <xf numFmtId="0" fontId="0" fillId="0" borderId="12" xfId="0" applyFont="1" applyBorder="1" applyAlignment="1">
      <alignment vertical="center"/>
    </xf>
    <xf numFmtId="0" fontId="0" fillId="0" borderId="12" xfId="0" applyFont="1" applyBorder="1" applyAlignment="1">
      <alignment vertical="center" shrinkToFit="1"/>
    </xf>
    <xf numFmtId="183" fontId="0" fillId="0" borderId="12" xfId="49" applyNumberFormat="1" applyFont="1" applyBorder="1" applyAlignment="1">
      <alignment vertical="center"/>
    </xf>
    <xf numFmtId="183" fontId="0" fillId="0" borderId="12" xfId="0" applyNumberFormat="1" applyFont="1" applyBorder="1" applyAlignment="1">
      <alignment vertical="center" wrapText="1"/>
    </xf>
    <xf numFmtId="183" fontId="0" fillId="0" borderId="27" xfId="0" applyNumberFormat="1" applyFont="1" applyBorder="1" applyAlignment="1">
      <alignment horizontal="right" vertical="center"/>
    </xf>
    <xf numFmtId="183" fontId="0" fillId="0" borderId="47" xfId="0" applyNumberFormat="1" applyFont="1" applyBorder="1" applyAlignment="1">
      <alignment horizontal="right" vertical="center"/>
    </xf>
    <xf numFmtId="183" fontId="0" fillId="0" borderId="24" xfId="0" applyNumberFormat="1" applyFont="1" applyBorder="1" applyAlignment="1">
      <alignment vertical="center"/>
    </xf>
    <xf numFmtId="183" fontId="0" fillId="0" borderId="40" xfId="0" applyNumberFormat="1" applyFont="1" applyBorder="1" applyAlignment="1">
      <alignment vertical="center"/>
    </xf>
    <xf numFmtId="0" fontId="0" fillId="0" borderId="0" xfId="0" applyFont="1" applyBorder="1" applyAlignment="1">
      <alignment horizontal="left" vertical="center" wrapText="1"/>
    </xf>
    <xf numFmtId="0" fontId="0" fillId="0" borderId="48" xfId="0" applyFont="1" applyBorder="1" applyAlignment="1">
      <alignment horizontal="center" vertical="center" wrapText="1"/>
    </xf>
    <xf numFmtId="0" fontId="0" fillId="0" borderId="12" xfId="0" applyFont="1" applyBorder="1" applyAlignment="1">
      <alignment horizontal="right" vertical="center" wrapText="1"/>
    </xf>
    <xf numFmtId="0" fontId="0" fillId="0" borderId="40" xfId="0" applyFont="1" applyBorder="1" applyAlignment="1">
      <alignment horizontal="center" vertical="center"/>
    </xf>
    <xf numFmtId="38" fontId="0" fillId="0" borderId="14" xfId="49" applyFont="1" applyBorder="1" applyAlignment="1">
      <alignment vertical="center" wrapText="1"/>
    </xf>
    <xf numFmtId="3" fontId="0" fillId="0" borderId="14" xfId="0" applyNumberFormat="1" applyFont="1" applyBorder="1" applyAlignment="1">
      <alignment vertical="center"/>
    </xf>
    <xf numFmtId="49" fontId="0" fillId="0" borderId="12" xfId="0" applyNumberFormat="1" applyFont="1" applyBorder="1" applyAlignment="1">
      <alignment horizontal="center" vertical="center" wrapText="1"/>
    </xf>
    <xf numFmtId="183" fontId="0" fillId="0" borderId="14" xfId="49" applyNumberFormat="1" applyFont="1" applyBorder="1" applyAlignment="1">
      <alignment vertical="center" wrapText="1"/>
    </xf>
    <xf numFmtId="183" fontId="0" fillId="0" borderId="14" xfId="49" applyNumberFormat="1" applyFont="1" applyFill="1" applyBorder="1" applyAlignment="1">
      <alignment vertical="center" wrapText="1"/>
    </xf>
    <xf numFmtId="183" fontId="0" fillId="0" borderId="14" xfId="0" applyNumberFormat="1" applyFont="1" applyBorder="1" applyAlignment="1">
      <alignment vertical="center" shrinkToFit="1"/>
    </xf>
    <xf numFmtId="183" fontId="0" fillId="0" borderId="14" xfId="0" applyNumberFormat="1" applyFont="1" applyFill="1" applyBorder="1" applyAlignment="1">
      <alignment vertical="center" shrinkToFit="1"/>
    </xf>
    <xf numFmtId="0" fontId="0" fillId="0" borderId="24" xfId="0" applyFont="1" applyBorder="1" applyAlignment="1">
      <alignment horizontal="center" vertical="center" wrapText="1"/>
    </xf>
    <xf numFmtId="0" fontId="0" fillId="0" borderId="24" xfId="0" applyFont="1" applyBorder="1" applyAlignment="1">
      <alignment horizontal="center" vertical="center"/>
    </xf>
    <xf numFmtId="183" fontId="0" fillId="0" borderId="34" xfId="49" applyNumberFormat="1" applyFont="1" applyBorder="1" applyAlignment="1">
      <alignment vertical="center" wrapText="1"/>
    </xf>
    <xf numFmtId="0" fontId="0" fillId="0" borderId="39" xfId="0" applyFont="1" applyBorder="1" applyAlignment="1">
      <alignment vertical="center"/>
    </xf>
    <xf numFmtId="176" fontId="0" fillId="0" borderId="42" xfId="0" applyNumberFormat="1" applyFont="1" applyBorder="1" applyAlignment="1">
      <alignment horizontal="center" vertical="center" wrapText="1"/>
    </xf>
    <xf numFmtId="176" fontId="0" fillId="0" borderId="14" xfId="0" applyNumberFormat="1" applyFont="1" applyBorder="1" applyAlignment="1">
      <alignment horizontal="center" vertical="center"/>
    </xf>
    <xf numFmtId="176" fontId="0" fillId="0" borderId="14" xfId="0" applyNumberFormat="1" applyFont="1" applyFill="1" applyBorder="1" applyAlignment="1">
      <alignment horizontal="center" vertical="center"/>
    </xf>
    <xf numFmtId="0" fontId="0" fillId="0" borderId="22" xfId="0" applyFont="1" applyBorder="1" applyAlignment="1">
      <alignment horizontal="center" vertical="center" wrapText="1"/>
    </xf>
    <xf numFmtId="0" fontId="0" fillId="0" borderId="28" xfId="0" applyFont="1" applyBorder="1" applyAlignment="1">
      <alignment horizontal="right" vertical="center"/>
    </xf>
    <xf numFmtId="38" fontId="0" fillId="0" borderId="24" xfId="49" applyFont="1" applyBorder="1" applyAlignment="1">
      <alignment vertical="center" wrapText="1"/>
    </xf>
    <xf numFmtId="0" fontId="0" fillId="0" borderId="49" xfId="0" applyFont="1" applyBorder="1" applyAlignment="1" quotePrefix="1">
      <alignment vertical="center"/>
    </xf>
    <xf numFmtId="0" fontId="0" fillId="0" borderId="23" xfId="0" applyFont="1" applyBorder="1" applyAlignment="1" quotePrefix="1">
      <alignment vertical="center"/>
    </xf>
    <xf numFmtId="0" fontId="0" fillId="0" borderId="0" xfId="0" applyFont="1" applyBorder="1" applyAlignment="1">
      <alignment horizontal="righ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shrinkToFit="1"/>
    </xf>
    <xf numFmtId="38" fontId="1" fillId="0" borderId="0" xfId="49" applyFont="1" applyAlignment="1">
      <alignment vertical="center"/>
    </xf>
    <xf numFmtId="0" fontId="1" fillId="0" borderId="0" xfId="0" applyFont="1" applyAlignment="1">
      <alignment horizontal="center" vertical="center"/>
    </xf>
    <xf numFmtId="0" fontId="1" fillId="0" borderId="0" xfId="0" applyFont="1" applyAlignment="1">
      <alignment vertical="center" shrinkToFit="1"/>
    </xf>
    <xf numFmtId="0" fontId="1" fillId="0" borderId="0" xfId="0" applyFont="1" applyBorder="1" applyAlignment="1">
      <alignment horizontal="left" vertical="center" wrapText="1"/>
    </xf>
    <xf numFmtId="0" fontId="1" fillId="0" borderId="0" xfId="0" applyFont="1" applyBorder="1" applyAlignment="1">
      <alignment horizontal="left" vertical="center" shrinkToFit="1"/>
    </xf>
    <xf numFmtId="0" fontId="1" fillId="0" borderId="28" xfId="0"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54" fillId="0" borderId="0" xfId="0" applyFont="1" applyAlignment="1">
      <alignment vertical="center"/>
    </xf>
    <xf numFmtId="0" fontId="54" fillId="0" borderId="0" xfId="0" applyFont="1" applyAlignment="1">
      <alignment horizontal="center" vertical="center"/>
    </xf>
    <xf numFmtId="0" fontId="54" fillId="0" borderId="0" xfId="0" applyFont="1" applyBorder="1" applyAlignment="1">
      <alignment horizontal="center" vertical="center"/>
    </xf>
    <xf numFmtId="0" fontId="54" fillId="0" borderId="50" xfId="0" applyFont="1" applyBorder="1" applyAlignment="1">
      <alignment horizontal="left" vertical="center"/>
    </xf>
    <xf numFmtId="0" fontId="54" fillId="0" borderId="51" xfId="0" applyFont="1" applyBorder="1" applyAlignment="1">
      <alignment horizontal="right" vertical="center"/>
    </xf>
    <xf numFmtId="0" fontId="54" fillId="0" borderId="51" xfId="0" applyFont="1" applyBorder="1" applyAlignment="1">
      <alignment vertical="center"/>
    </xf>
    <xf numFmtId="0" fontId="54" fillId="0" borderId="0" xfId="0" applyFont="1" applyBorder="1" applyAlignment="1">
      <alignment horizontal="right" vertical="center"/>
    </xf>
    <xf numFmtId="0" fontId="54" fillId="0" borderId="50" xfId="0" applyFont="1" applyBorder="1" applyAlignment="1">
      <alignment vertical="center"/>
    </xf>
    <xf numFmtId="0" fontId="54" fillId="0" borderId="52" xfId="0" applyFont="1" applyBorder="1" applyAlignment="1">
      <alignment horizontal="center" vertical="center"/>
    </xf>
    <xf numFmtId="0" fontId="54" fillId="0" borderId="53" xfId="0" applyFont="1" applyBorder="1" applyAlignment="1">
      <alignment vertical="center"/>
    </xf>
    <xf numFmtId="0" fontId="54" fillId="0" borderId="54" xfId="0" applyFont="1" applyBorder="1" applyAlignment="1">
      <alignment vertical="center"/>
    </xf>
    <xf numFmtId="0" fontId="54" fillId="0" borderId="55" xfId="0" applyFont="1" applyBorder="1" applyAlignment="1">
      <alignment horizontal="center" vertical="center"/>
    </xf>
    <xf numFmtId="0" fontId="54" fillId="0" borderId="0" xfId="0" applyFont="1" applyBorder="1" applyAlignment="1">
      <alignment horizontal="left" vertical="center"/>
    </xf>
    <xf numFmtId="0" fontId="0" fillId="0" borderId="0" xfId="0" applyNumberFormat="1" applyFont="1" applyBorder="1" applyAlignment="1">
      <alignment vertical="top" wrapText="1"/>
    </xf>
    <xf numFmtId="0" fontId="0" fillId="0" borderId="0" xfId="0" applyFont="1" applyBorder="1" applyAlignment="1">
      <alignment horizontal="right" vertical="top"/>
    </xf>
    <xf numFmtId="0" fontId="0" fillId="0" borderId="50" xfId="0" applyBorder="1" applyAlignment="1">
      <alignment horizontal="left" vertical="top" wrapText="1"/>
    </xf>
    <xf numFmtId="0" fontId="54" fillId="0" borderId="51"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50" xfId="0" applyFont="1" applyBorder="1" applyAlignment="1">
      <alignment horizontal="left" vertical="center"/>
    </xf>
    <xf numFmtId="0" fontId="0" fillId="0" borderId="0" xfId="0" applyFont="1" applyAlignment="1">
      <alignment vertical="top" wrapText="1"/>
    </xf>
    <xf numFmtId="0" fontId="0" fillId="0" borderId="50" xfId="0" applyFont="1" applyBorder="1" applyAlignment="1">
      <alignment vertical="top" wrapText="1"/>
    </xf>
    <xf numFmtId="0" fontId="0" fillId="0" borderId="0" xfId="0" applyAlignment="1">
      <alignment horizontal="left" vertical="top" wrapText="1"/>
    </xf>
    <xf numFmtId="0" fontId="0" fillId="0" borderId="56" xfId="0" applyFont="1" applyBorder="1" applyAlignment="1">
      <alignment horizontal="center" vertical="center"/>
    </xf>
    <xf numFmtId="0" fontId="0" fillId="0" borderId="51" xfId="0" applyFont="1" applyBorder="1" applyAlignment="1">
      <alignment horizontal="right" vertical="center"/>
    </xf>
    <xf numFmtId="0" fontId="0" fillId="0" borderId="50" xfId="0" applyFont="1" applyBorder="1" applyAlignment="1">
      <alignment horizontal="left" vertical="center" wrapText="1"/>
    </xf>
    <xf numFmtId="0" fontId="0" fillId="0" borderId="52" xfId="0" applyFont="1" applyBorder="1" applyAlignment="1">
      <alignment horizontal="center" vertical="center"/>
    </xf>
    <xf numFmtId="0" fontId="0" fillId="0" borderId="0" xfId="0" applyFont="1" applyBorder="1" applyAlignment="1">
      <alignment vertical="top" wrapText="1"/>
    </xf>
    <xf numFmtId="0" fontId="0" fillId="0" borderId="51" xfId="0" applyFont="1" applyBorder="1" applyAlignment="1">
      <alignment vertical="center"/>
    </xf>
    <xf numFmtId="0" fontId="0" fillId="0" borderId="0" xfId="0" applyFont="1" applyBorder="1" applyAlignment="1">
      <alignment horizontal="right" vertical="top" wrapText="1"/>
    </xf>
    <xf numFmtId="0" fontId="54" fillId="0" borderId="28" xfId="0" applyFont="1" applyBorder="1" applyAlignment="1">
      <alignment vertical="center"/>
    </xf>
    <xf numFmtId="0" fontId="54" fillId="0" borderId="28" xfId="0" applyFont="1" applyBorder="1" applyAlignment="1">
      <alignment vertical="center" wrapText="1"/>
    </xf>
    <xf numFmtId="0" fontId="54" fillId="0" borderId="57" xfId="0" applyFont="1" applyBorder="1" applyAlignment="1">
      <alignment vertical="center" wrapText="1"/>
    </xf>
    <xf numFmtId="0" fontId="0" fillId="0" borderId="0" xfId="0" applyNumberFormat="1" applyFont="1" applyBorder="1" applyAlignment="1">
      <alignment vertical="center"/>
    </xf>
    <xf numFmtId="0" fontId="0" fillId="0" borderId="50" xfId="0" applyNumberFormat="1" applyFont="1" applyBorder="1" applyAlignment="1">
      <alignment vertical="center"/>
    </xf>
    <xf numFmtId="0" fontId="0" fillId="0" borderId="0" xfId="0" applyFont="1" applyBorder="1" applyAlignment="1">
      <alignment vertical="center" wrapText="1"/>
    </xf>
    <xf numFmtId="0" fontId="0" fillId="0" borderId="10" xfId="0" applyNumberFormat="1" applyFont="1" applyBorder="1" applyAlignment="1">
      <alignment horizontal="center" vertical="center" wrapText="1"/>
    </xf>
    <xf numFmtId="0" fontId="0" fillId="0" borderId="5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10" xfId="0" applyNumberFormat="1" applyFont="1" applyBorder="1" applyAlignment="1">
      <alignment horizontal="right" vertical="center" wrapText="1" indent="1"/>
    </xf>
    <xf numFmtId="0" fontId="0" fillId="0" borderId="12" xfId="0" applyNumberFormat="1" applyFont="1" applyBorder="1" applyAlignment="1">
      <alignment horizontal="left" vertical="center" wrapText="1"/>
    </xf>
    <xf numFmtId="0" fontId="0" fillId="0" borderId="51" xfId="0" applyFont="1" applyBorder="1" applyAlignment="1">
      <alignment horizontal="left" vertical="center"/>
    </xf>
    <xf numFmtId="0" fontId="0" fillId="0" borderId="51" xfId="0" applyFont="1" applyBorder="1" applyAlignment="1">
      <alignment vertical="center" wrapText="1"/>
    </xf>
    <xf numFmtId="0" fontId="1" fillId="0" borderId="56" xfId="0" applyFont="1" applyBorder="1" applyAlignment="1">
      <alignment horizontal="center" vertical="center"/>
    </xf>
    <xf numFmtId="0" fontId="1" fillId="0" borderId="52" xfId="0" applyFont="1" applyBorder="1" applyAlignment="1">
      <alignment vertical="top" wrapText="1"/>
    </xf>
    <xf numFmtId="0" fontId="1" fillId="0" borderId="0" xfId="0" applyFont="1" applyBorder="1" applyAlignment="1">
      <alignment vertical="top" wrapText="1"/>
    </xf>
    <xf numFmtId="0" fontId="1" fillId="0" borderId="50" xfId="0" applyFont="1" applyBorder="1" applyAlignment="1">
      <alignment vertical="top" wrapText="1"/>
    </xf>
    <xf numFmtId="0" fontId="1" fillId="0" borderId="51" xfId="0" applyFont="1" applyBorder="1" applyAlignment="1">
      <alignment horizontal="right" vertical="center"/>
    </xf>
    <xf numFmtId="0" fontId="55" fillId="0" borderId="0" xfId="0" applyFont="1" applyAlignment="1">
      <alignment vertical="center"/>
    </xf>
    <xf numFmtId="0" fontId="1" fillId="0" borderId="51" xfId="0" applyFont="1" applyBorder="1" applyAlignment="1">
      <alignment vertical="center"/>
    </xf>
    <xf numFmtId="0" fontId="55" fillId="0" borderId="52" xfId="0" applyFont="1" applyBorder="1" applyAlignment="1">
      <alignment vertical="top" wrapText="1"/>
    </xf>
    <xf numFmtId="0" fontId="55" fillId="0" borderId="0" xfId="0" applyFont="1" applyBorder="1" applyAlignment="1">
      <alignment vertical="top" wrapText="1"/>
    </xf>
    <xf numFmtId="0" fontId="55" fillId="0" borderId="50" xfId="0" applyFont="1" applyBorder="1" applyAlignment="1">
      <alignment vertical="top" wrapText="1"/>
    </xf>
    <xf numFmtId="0" fontId="1" fillId="0" borderId="51" xfId="0" applyFont="1" applyBorder="1" applyAlignment="1">
      <alignment horizontal="left" vertical="center"/>
    </xf>
    <xf numFmtId="0" fontId="12" fillId="0" borderId="50" xfId="0" applyFont="1" applyBorder="1" applyAlignment="1">
      <alignment vertical="top" wrapText="1"/>
    </xf>
    <xf numFmtId="0" fontId="55" fillId="0" borderId="51" xfId="0" applyFont="1" applyBorder="1" applyAlignment="1">
      <alignment vertical="center"/>
    </xf>
    <xf numFmtId="0" fontId="55" fillId="0" borderId="53" xfId="0" applyFont="1" applyBorder="1" applyAlignment="1">
      <alignment vertical="center"/>
    </xf>
    <xf numFmtId="0" fontId="55" fillId="0" borderId="54" xfId="0" applyFont="1" applyBorder="1" applyAlignment="1">
      <alignment vertical="center"/>
    </xf>
    <xf numFmtId="0" fontId="55" fillId="0" borderId="55" xfId="0" applyFont="1" applyBorder="1" applyAlignment="1">
      <alignment horizontal="center" vertical="center"/>
    </xf>
    <xf numFmtId="0" fontId="55" fillId="0" borderId="28" xfId="0" applyFont="1" applyBorder="1" applyAlignment="1">
      <alignment horizontal="right" vertical="center" wrapText="1"/>
    </xf>
    <xf numFmtId="0" fontId="55" fillId="0" borderId="57" xfId="0" applyFont="1" applyBorder="1" applyAlignment="1">
      <alignment horizontal="left" vertical="center" wrapText="1"/>
    </xf>
    <xf numFmtId="0" fontId="0" fillId="0" borderId="46" xfId="0" applyFont="1" applyBorder="1" applyAlignment="1">
      <alignment vertical="center" wrapText="1"/>
    </xf>
    <xf numFmtId="0" fontId="0" fillId="0" borderId="58" xfId="0" applyFont="1" applyBorder="1" applyAlignment="1">
      <alignment horizontal="center" vertical="center"/>
    </xf>
    <xf numFmtId="0" fontId="0" fillId="0" borderId="16" xfId="0" applyFont="1" applyBorder="1" applyAlignment="1">
      <alignment horizontal="center" vertical="center"/>
    </xf>
    <xf numFmtId="57" fontId="0" fillId="0" borderId="12" xfId="0" applyNumberFormat="1" applyFont="1" applyBorder="1" applyAlignment="1">
      <alignment vertical="center" shrinkToFit="1"/>
    </xf>
    <xf numFmtId="0" fontId="0" fillId="0" borderId="12" xfId="0" applyFont="1" applyBorder="1" applyAlignment="1">
      <alignment vertical="center" wrapText="1" shrinkToFit="1"/>
    </xf>
    <xf numFmtId="0" fontId="0" fillId="0" borderId="14" xfId="0" applyFont="1" applyBorder="1" applyAlignment="1">
      <alignment vertical="center" wrapText="1" shrinkToFit="1"/>
    </xf>
    <xf numFmtId="0" fontId="0" fillId="0" borderId="59" xfId="0" applyFont="1" applyBorder="1" applyAlignment="1">
      <alignment vertical="center" wrapText="1"/>
    </xf>
    <xf numFmtId="0" fontId="0" fillId="0" borderId="34" xfId="0" applyFont="1" applyBorder="1" applyAlignment="1">
      <alignment vertical="center" wrapText="1"/>
    </xf>
    <xf numFmtId="49" fontId="0" fillId="0" borderId="14" xfId="0" applyNumberFormat="1" applyFont="1" applyBorder="1" applyAlignment="1">
      <alignment horizontal="center" vertical="center" wrapText="1"/>
    </xf>
    <xf numFmtId="57" fontId="0" fillId="0" borderId="14" xfId="0" applyNumberFormat="1" applyFont="1" applyBorder="1" applyAlignment="1">
      <alignment horizontal="center" vertical="center" shrinkToFit="1"/>
    </xf>
    <xf numFmtId="38" fontId="0" fillId="0" borderId="39" xfId="49" applyFont="1" applyBorder="1" applyAlignment="1">
      <alignment vertical="center"/>
    </xf>
    <xf numFmtId="38" fontId="0" fillId="0" borderId="28" xfId="49" applyFont="1" applyBorder="1" applyAlignment="1">
      <alignment vertical="center"/>
    </xf>
    <xf numFmtId="0" fontId="0" fillId="0" borderId="18" xfId="0" applyFont="1" applyBorder="1" applyAlignment="1">
      <alignment vertical="center"/>
    </xf>
    <xf numFmtId="0" fontId="0" fillId="0" borderId="16" xfId="0" applyFont="1" applyBorder="1" applyAlignment="1">
      <alignment horizontal="right" vertical="center"/>
    </xf>
    <xf numFmtId="0" fontId="0" fillId="0" borderId="27" xfId="0" applyFont="1" applyBorder="1" applyAlignment="1">
      <alignment horizontal="left" vertical="center" wrapText="1"/>
    </xf>
    <xf numFmtId="0" fontId="0" fillId="0" borderId="0" xfId="0" applyFont="1" applyAlignment="1">
      <alignment horizontal="center" vertical="center"/>
    </xf>
    <xf numFmtId="0" fontId="54" fillId="0" borderId="22" xfId="0" applyFont="1" applyBorder="1" applyAlignment="1">
      <alignment vertical="center"/>
    </xf>
    <xf numFmtId="0" fontId="54" fillId="0" borderId="28" xfId="0" applyFont="1" applyBorder="1" applyAlignment="1">
      <alignment horizontal="center" vertical="center"/>
    </xf>
    <xf numFmtId="0" fontId="0" fillId="0" borderId="60" xfId="0" applyFont="1" applyBorder="1" applyAlignment="1">
      <alignment vertical="center" wrapText="1"/>
    </xf>
    <xf numFmtId="0" fontId="0" fillId="0" borderId="42" xfId="0" applyBorder="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right" vertical="center" wrapText="1" indent="1"/>
    </xf>
    <xf numFmtId="0" fontId="0" fillId="0" borderId="51" xfId="0" applyFont="1" applyFill="1" applyBorder="1" applyAlignment="1">
      <alignment horizontal="right" vertical="center"/>
    </xf>
    <xf numFmtId="0" fontId="0" fillId="0" borderId="0" xfId="0" applyNumberFormat="1" applyFont="1" applyFill="1" applyBorder="1" applyAlignment="1">
      <alignment vertical="center"/>
    </xf>
    <xf numFmtId="185" fontId="0" fillId="0" borderId="12" xfId="0" applyNumberFormat="1" applyFont="1" applyBorder="1" applyAlignment="1" quotePrefix="1">
      <alignment horizontal="center" vertical="center"/>
    </xf>
    <xf numFmtId="0" fontId="0" fillId="0" borderId="0" xfId="0" applyFont="1" applyBorder="1" applyAlignment="1">
      <alignment horizontal="center" vertical="top" wrapText="1"/>
    </xf>
    <xf numFmtId="0" fontId="1" fillId="0" borderId="0" xfId="0" applyFont="1" applyBorder="1" applyAlignment="1">
      <alignment horizontal="right" vertical="center"/>
    </xf>
    <xf numFmtId="0" fontId="1" fillId="0" borderId="51" xfId="0" applyFont="1" applyBorder="1" applyAlignment="1">
      <alignment horizontal="center" vertical="center"/>
    </xf>
    <xf numFmtId="0" fontId="1" fillId="0" borderId="52" xfId="0" applyFont="1" applyBorder="1" applyAlignment="1">
      <alignment horizontal="center" vertical="top" wrapText="1"/>
    </xf>
    <xf numFmtId="0" fontId="1" fillId="0" borderId="0" xfId="0" applyFont="1" applyBorder="1" applyAlignment="1">
      <alignment horizontal="center" vertical="top" wrapText="1"/>
    </xf>
    <xf numFmtId="0" fontId="1" fillId="0" borderId="50" xfId="0" applyFont="1" applyBorder="1" applyAlignment="1">
      <alignment horizontal="center" vertical="top" wrapText="1"/>
    </xf>
    <xf numFmtId="0" fontId="1" fillId="0" borderId="51" xfId="0" applyFont="1" applyBorder="1" applyAlignment="1">
      <alignment vertical="center" wrapText="1"/>
    </xf>
    <xf numFmtId="0" fontId="12" fillId="0" borderId="50" xfId="0" applyFont="1" applyBorder="1" applyAlignment="1">
      <alignment vertical="top"/>
    </xf>
    <xf numFmtId="0" fontId="0" fillId="0" borderId="51" xfId="0" applyFont="1" applyBorder="1" applyAlignment="1">
      <alignment horizontal="center" vertical="center"/>
    </xf>
    <xf numFmtId="0" fontId="0" fillId="0" borderId="50" xfId="0" applyFont="1" applyBorder="1" applyAlignment="1">
      <alignment horizontal="center" vertical="center"/>
    </xf>
    <xf numFmtId="0" fontId="0" fillId="0" borderId="42" xfId="0" applyFont="1" applyBorder="1" applyAlignment="1">
      <alignment horizontal="center" vertical="center" wrapText="1"/>
    </xf>
    <xf numFmtId="0" fontId="0" fillId="0" borderId="20" xfId="0" applyFont="1" applyBorder="1" applyAlignment="1">
      <alignment horizontal="center" vertical="center" wrapText="1"/>
    </xf>
    <xf numFmtId="176" fontId="0" fillId="0" borderId="11" xfId="0" applyNumberFormat="1" applyFont="1" applyBorder="1" applyAlignment="1">
      <alignment horizontal="center" vertical="center"/>
    </xf>
    <xf numFmtId="183" fontId="0" fillId="0" borderId="11" xfId="49" applyNumberFormat="1" applyFont="1" applyBorder="1" applyAlignment="1">
      <alignment vertical="center" wrapText="1"/>
    </xf>
    <xf numFmtId="183" fontId="0" fillId="0" borderId="11" xfId="0" applyNumberFormat="1" applyFont="1" applyBorder="1" applyAlignment="1">
      <alignment vertical="center" shrinkToFit="1"/>
    </xf>
    <xf numFmtId="183" fontId="0" fillId="0" borderId="61" xfId="49" applyNumberFormat="1" applyFont="1" applyBorder="1" applyAlignment="1">
      <alignment vertical="center" wrapText="1"/>
    </xf>
    <xf numFmtId="176" fontId="0" fillId="0" borderId="62" xfId="0" applyNumberFormat="1" applyFont="1" applyBorder="1" applyAlignment="1">
      <alignment horizontal="center" vertical="center"/>
    </xf>
    <xf numFmtId="183" fontId="0" fillId="0" borderId="62" xfId="49" applyNumberFormat="1" applyFont="1" applyBorder="1" applyAlignment="1">
      <alignment vertical="center" wrapText="1"/>
    </xf>
    <xf numFmtId="183" fontId="0" fillId="0" borderId="62" xfId="0" applyNumberFormat="1" applyFont="1" applyBorder="1" applyAlignment="1">
      <alignment vertical="center" shrinkToFit="1"/>
    </xf>
    <xf numFmtId="183" fontId="0" fillId="0" borderId="63" xfId="49" applyNumberFormat="1" applyFont="1" applyBorder="1" applyAlignment="1">
      <alignment vertical="center" wrapText="1"/>
    </xf>
    <xf numFmtId="185" fontId="0" fillId="0" borderId="14" xfId="0" applyNumberFormat="1" applyFont="1" applyFill="1" applyBorder="1" applyAlignment="1">
      <alignment horizontal="center" vertical="center"/>
    </xf>
    <xf numFmtId="0" fontId="9" fillId="0" borderId="0" xfId="0" applyFont="1" applyAlignment="1">
      <alignment horizontal="center" vertical="center"/>
    </xf>
    <xf numFmtId="0" fontId="15" fillId="0" borderId="0" xfId="0" applyFont="1" applyBorder="1" applyAlignment="1">
      <alignment horizontal="center" vertical="center"/>
    </xf>
    <xf numFmtId="0" fontId="16"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46" xfId="0" applyFont="1" applyBorder="1" applyAlignment="1">
      <alignment horizontal="center" vertical="center"/>
    </xf>
    <xf numFmtId="0" fontId="0" fillId="0" borderId="42" xfId="0"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2" xfId="0" applyFont="1" applyBorder="1" applyAlignment="1">
      <alignment horizontal="center" vertical="center" wrapText="1"/>
    </xf>
    <xf numFmtId="0" fontId="0" fillId="0" borderId="14" xfId="0" applyBorder="1" applyAlignment="1">
      <alignment horizontal="center" vertical="center" wrapText="1"/>
    </xf>
    <xf numFmtId="0" fontId="0" fillId="0" borderId="42" xfId="0" applyFont="1" applyBorder="1" applyAlignment="1">
      <alignment horizontal="center" vertical="center"/>
    </xf>
    <xf numFmtId="0" fontId="0" fillId="0" borderId="66" xfId="0" applyFont="1" applyBorder="1" applyAlignment="1">
      <alignment horizontal="center" vertical="center"/>
    </xf>
    <xf numFmtId="185" fontId="0" fillId="0" borderId="12" xfId="0" applyNumberFormat="1" applyFont="1" applyBorder="1" applyAlignment="1">
      <alignment horizontal="center" vertical="center"/>
    </xf>
    <xf numFmtId="0" fontId="0" fillId="0" borderId="14" xfId="0" applyBorder="1" applyAlignment="1">
      <alignment horizontal="center" vertical="center"/>
    </xf>
    <xf numFmtId="0" fontId="0" fillId="0" borderId="67" xfId="0" applyFont="1" applyBorder="1" applyAlignment="1">
      <alignment horizontal="center" vertical="center"/>
    </xf>
    <xf numFmtId="0" fontId="0" fillId="0" borderId="24" xfId="0" applyBorder="1" applyAlignment="1">
      <alignment horizontal="center" vertical="center"/>
    </xf>
    <xf numFmtId="0" fontId="0" fillId="0" borderId="22" xfId="0" applyFont="1" applyBorder="1" applyAlignment="1">
      <alignment horizontal="center" vertical="center"/>
    </xf>
    <xf numFmtId="0" fontId="0" fillId="0" borderId="6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0" fillId="0" borderId="71" xfId="0" applyBorder="1" applyAlignment="1">
      <alignment horizontal="left" vertical="center" wrapText="1"/>
    </xf>
    <xf numFmtId="0" fontId="0" fillId="0" borderId="1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5" xfId="0" applyFont="1" applyBorder="1" applyAlignment="1">
      <alignment horizontal="center" vertical="center"/>
    </xf>
    <xf numFmtId="0" fontId="0" fillId="0" borderId="72" xfId="0" applyFont="1" applyBorder="1" applyAlignment="1">
      <alignment horizontal="center" vertical="center"/>
    </xf>
    <xf numFmtId="0" fontId="0" fillId="0" borderId="18" xfId="0" applyFont="1" applyBorder="1" applyAlignment="1">
      <alignment horizontal="center" vertical="center" wrapText="1"/>
    </xf>
    <xf numFmtId="185" fontId="0" fillId="0" borderId="12" xfId="0" applyNumberFormat="1" applyFont="1" applyFill="1" applyBorder="1" applyAlignment="1">
      <alignment horizontal="center" vertical="center"/>
    </xf>
    <xf numFmtId="0" fontId="0" fillId="0" borderId="24" xfId="0" applyFill="1" applyBorder="1" applyAlignment="1">
      <alignment horizontal="center" vertical="center"/>
    </xf>
    <xf numFmtId="0" fontId="0" fillId="0" borderId="10" xfId="0" applyFont="1" applyBorder="1" applyAlignment="1">
      <alignment horizontal="left" vertical="center"/>
    </xf>
    <xf numFmtId="0" fontId="0" fillId="0" borderId="19" xfId="0" applyFont="1" applyBorder="1" applyAlignment="1">
      <alignment horizontal="left"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185" fontId="0" fillId="0" borderId="14" xfId="0" applyNumberFormat="1" applyFont="1" applyFill="1" applyBorder="1" applyAlignment="1">
      <alignment horizontal="center" vertical="center"/>
    </xf>
    <xf numFmtId="0" fontId="0" fillId="0" borderId="18" xfId="0" applyFont="1" applyBorder="1" applyAlignment="1">
      <alignment horizontal="left" vertical="center" wrapText="1"/>
    </xf>
    <xf numFmtId="0" fontId="0" fillId="0" borderId="39" xfId="0" applyFont="1" applyBorder="1" applyAlignment="1">
      <alignment horizontal="left" vertical="center" wrapText="1"/>
    </xf>
    <xf numFmtId="0" fontId="0" fillId="0" borderId="75" xfId="0" applyFont="1" applyBorder="1" applyAlignment="1">
      <alignment horizontal="left" vertical="center" wrapText="1"/>
    </xf>
    <xf numFmtId="0" fontId="0" fillId="0" borderId="52" xfId="0" applyFont="1" applyBorder="1" applyAlignment="1">
      <alignment horizontal="left" vertical="center" wrapText="1"/>
    </xf>
    <xf numFmtId="0" fontId="0" fillId="0" borderId="0" xfId="0" applyFont="1" applyBorder="1" applyAlignment="1">
      <alignment horizontal="left" vertical="center" wrapText="1"/>
    </xf>
    <xf numFmtId="0" fontId="0" fillId="0" borderId="50" xfId="0" applyFont="1" applyBorder="1" applyAlignment="1">
      <alignment horizontal="left" vertical="center" wrapText="1"/>
    </xf>
    <xf numFmtId="0" fontId="0" fillId="0" borderId="76" xfId="0" applyFont="1" applyBorder="1" applyAlignment="1">
      <alignment horizontal="center" vertical="center"/>
    </xf>
    <xf numFmtId="0" fontId="0" fillId="0" borderId="55" xfId="0" applyFont="1" applyBorder="1" applyAlignment="1">
      <alignment horizontal="left" vertical="center" wrapText="1"/>
    </xf>
    <xf numFmtId="0" fontId="0" fillId="0" borderId="28" xfId="0" applyFont="1" applyBorder="1" applyAlignment="1">
      <alignment horizontal="left" vertical="center" wrapText="1"/>
    </xf>
    <xf numFmtId="0" fontId="0" fillId="0" borderId="57" xfId="0" applyFont="1" applyBorder="1" applyAlignment="1">
      <alignment horizontal="left" vertical="center" wrapText="1"/>
    </xf>
    <xf numFmtId="0" fontId="0" fillId="0" borderId="18" xfId="0" applyFont="1" applyBorder="1" applyAlignment="1">
      <alignment horizontal="left" vertical="center"/>
    </xf>
    <xf numFmtId="0" fontId="0" fillId="0" borderId="75" xfId="0" applyFont="1" applyBorder="1" applyAlignment="1">
      <alignment horizontal="left"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185" fontId="0" fillId="0" borderId="14" xfId="0" applyNumberFormat="1"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52" xfId="0" applyFont="1" applyBorder="1" applyAlignment="1">
      <alignment horizontal="center" vertical="center"/>
    </xf>
    <xf numFmtId="0" fontId="0" fillId="0" borderId="50"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 fillId="0" borderId="0" xfId="0" applyFont="1" applyBorder="1" applyAlignment="1">
      <alignment vertical="top" wrapText="1"/>
    </xf>
    <xf numFmtId="0" fontId="1" fillId="0" borderId="50" xfId="0" applyFont="1" applyBorder="1" applyAlignment="1">
      <alignment vertical="top" wrapText="1"/>
    </xf>
    <xf numFmtId="0" fontId="1" fillId="0" borderId="50" xfId="0" applyFont="1" applyBorder="1" applyAlignment="1">
      <alignment horizontal="left" vertical="top" wrapText="1"/>
    </xf>
    <xf numFmtId="0" fontId="1" fillId="0" borderId="64" xfId="0" applyFont="1" applyBorder="1" applyAlignment="1">
      <alignment horizontal="center" vertical="top" wrapText="1"/>
    </xf>
    <xf numFmtId="0" fontId="1" fillId="0" borderId="67" xfId="0" applyFont="1" applyBorder="1" applyAlignment="1">
      <alignment horizontal="center" vertical="top" wrapText="1"/>
    </xf>
    <xf numFmtId="0" fontId="1" fillId="0" borderId="76" xfId="0" applyFont="1" applyBorder="1" applyAlignment="1">
      <alignment horizontal="center" vertical="top" wrapText="1"/>
    </xf>
    <xf numFmtId="0" fontId="1" fillId="0" borderId="52" xfId="0" applyFont="1" applyBorder="1" applyAlignment="1">
      <alignment vertical="top" wrapText="1"/>
    </xf>
    <xf numFmtId="0" fontId="1" fillId="0" borderId="50" xfId="0" applyNumberFormat="1" applyFont="1" applyBorder="1" applyAlignment="1">
      <alignmen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right" vertical="top" wrapText="1"/>
    </xf>
    <xf numFmtId="0" fontId="0" fillId="0" borderId="12"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0" fillId="0" borderId="0" xfId="0" applyFont="1" applyBorder="1" applyAlignment="1">
      <alignment horizontal="center" vertical="top" wrapText="1"/>
    </xf>
    <xf numFmtId="0" fontId="0" fillId="0" borderId="0" xfId="0" applyFont="1" applyBorder="1" applyAlignment="1">
      <alignment vertical="top"/>
    </xf>
    <xf numFmtId="0" fontId="0" fillId="0" borderId="0" xfId="0" applyNumberFormat="1" applyFont="1" applyBorder="1" applyAlignment="1">
      <alignment vertical="top" wrapText="1"/>
    </xf>
    <xf numFmtId="0" fontId="0" fillId="0" borderId="50" xfId="0" applyNumberFormat="1" applyFont="1" applyBorder="1" applyAlignment="1">
      <alignment vertical="top" wrapText="1"/>
    </xf>
    <xf numFmtId="0" fontId="0" fillId="0" borderId="0" xfId="0" applyFont="1" applyAlignment="1">
      <alignment vertical="top" wrapText="1"/>
    </xf>
    <xf numFmtId="0" fontId="0" fillId="0" borderId="50" xfId="0" applyFont="1" applyBorder="1" applyAlignment="1">
      <alignment vertical="top" wrapText="1"/>
    </xf>
    <xf numFmtId="0" fontId="0" fillId="0" borderId="0" xfId="0" applyFont="1" applyBorder="1" applyAlignment="1">
      <alignment vertical="top" wrapText="1"/>
    </xf>
    <xf numFmtId="0" fontId="0" fillId="0" borderId="28" xfId="0" applyFont="1" applyBorder="1" applyAlignment="1">
      <alignment vertical="top" wrapText="1"/>
    </xf>
    <xf numFmtId="0" fontId="0" fillId="0" borderId="57" xfId="0" applyFont="1" applyBorder="1" applyAlignment="1">
      <alignment vertical="top" wrapText="1"/>
    </xf>
    <xf numFmtId="0" fontId="0" fillId="0" borderId="25" xfId="0" applyFont="1" applyBorder="1" applyAlignment="1">
      <alignment horizontal="center" vertical="center"/>
    </xf>
    <xf numFmtId="0" fontId="0" fillId="0" borderId="72" xfId="0" applyFont="1" applyBorder="1" applyAlignment="1">
      <alignment horizontal="center" vertical="center"/>
    </xf>
    <xf numFmtId="0" fontId="0" fillId="0" borderId="28" xfId="0" applyFont="1" applyBorder="1" applyAlignment="1">
      <alignment horizontal="right" vertical="top" wrapText="1"/>
    </xf>
    <xf numFmtId="0" fontId="0" fillId="0" borderId="52" xfId="0" applyFont="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right" vertical="top"/>
    </xf>
    <xf numFmtId="0" fontId="0" fillId="0" borderId="0" xfId="0" applyAlignment="1">
      <alignment horizontal="right" vertical="top"/>
    </xf>
    <xf numFmtId="0" fontId="0" fillId="0" borderId="59" xfId="0" applyFont="1" applyBorder="1" applyAlignment="1">
      <alignment horizontal="left" vertical="center"/>
    </xf>
    <xf numFmtId="0" fontId="0" fillId="0" borderId="34" xfId="0" applyFont="1" applyBorder="1" applyAlignment="1">
      <alignment horizontal="left" vertical="center"/>
    </xf>
    <xf numFmtId="0" fontId="0" fillId="0" borderId="48" xfId="0" applyFont="1" applyBorder="1" applyAlignment="1">
      <alignment horizontal="center" vertical="center" wrapText="1"/>
    </xf>
    <xf numFmtId="0" fontId="0" fillId="0" borderId="14" xfId="0" applyFont="1" applyBorder="1" applyAlignment="1">
      <alignment horizontal="center" vertical="center" wrapText="1"/>
    </xf>
    <xf numFmtId="183" fontId="0" fillId="0" borderId="12" xfId="49" applyNumberFormat="1" applyFont="1" applyFill="1" applyBorder="1" applyAlignment="1">
      <alignment horizontal="right" vertical="center"/>
    </xf>
    <xf numFmtId="183" fontId="0" fillId="0" borderId="14" xfId="49" applyNumberFormat="1" applyFont="1" applyFill="1" applyBorder="1" applyAlignment="1">
      <alignment horizontal="right" vertical="center"/>
    </xf>
    <xf numFmtId="183" fontId="0" fillId="0" borderId="12" xfId="0" applyNumberFormat="1" applyFont="1" applyBorder="1" applyAlignment="1">
      <alignment horizontal="right" vertical="center"/>
    </xf>
    <xf numFmtId="183" fontId="0" fillId="0" borderId="14" xfId="0" applyNumberFormat="1" applyFont="1" applyBorder="1" applyAlignment="1">
      <alignment horizontal="right" vertical="center"/>
    </xf>
    <xf numFmtId="0" fontId="0" fillId="0" borderId="48" xfId="0" applyFont="1" applyBorder="1" applyAlignment="1">
      <alignment horizontal="center" vertical="center"/>
    </xf>
    <xf numFmtId="0" fontId="0" fillId="0" borderId="14" xfId="0" applyFont="1" applyBorder="1" applyAlignment="1">
      <alignment horizontal="center" vertical="center"/>
    </xf>
    <xf numFmtId="49" fontId="1" fillId="0" borderId="0" xfId="0" applyNumberFormat="1" applyFont="1" applyAlignment="1">
      <alignment horizontal="center" vertical="center" textRotation="180"/>
    </xf>
    <xf numFmtId="49" fontId="1" fillId="0" borderId="0" xfId="0" applyNumberFormat="1" applyFont="1" applyAlignment="1">
      <alignment horizontal="center" vertical="center" textRotation="180"/>
    </xf>
    <xf numFmtId="0" fontId="0" fillId="0" borderId="81"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0" xfId="0" applyFont="1" applyBorder="1" applyAlignment="1">
      <alignment horizontal="right"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41" xfId="0" applyFont="1" applyBorder="1" applyAlignment="1">
      <alignment horizontal="center" vertical="center"/>
    </xf>
    <xf numFmtId="183" fontId="0" fillId="0" borderId="12" xfId="49" applyNumberFormat="1" applyFont="1" applyBorder="1" applyAlignment="1">
      <alignment horizontal="right" vertical="center"/>
    </xf>
    <xf numFmtId="183" fontId="0" fillId="0" borderId="14" xfId="49" applyNumberFormat="1" applyFont="1" applyBorder="1" applyAlignment="1">
      <alignment horizontal="right" vertical="center"/>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46" xfId="0" applyBorder="1" applyAlignment="1">
      <alignment horizontal="distributed" vertical="center" indent="1"/>
    </xf>
    <xf numFmtId="0" fontId="0" fillId="0" borderId="51" xfId="0" applyBorder="1" applyAlignment="1">
      <alignment horizontal="distributed" vertical="center" indent="1"/>
    </xf>
    <xf numFmtId="0" fontId="0" fillId="0" borderId="60" xfId="0" applyFont="1" applyBorder="1" applyAlignment="1">
      <alignment horizontal="distributed" vertical="center" indent="1"/>
    </xf>
    <xf numFmtId="0" fontId="0" fillId="0" borderId="42" xfId="0" applyBorder="1" applyAlignment="1">
      <alignment horizontal="distributed" vertical="center" indent="1"/>
    </xf>
    <xf numFmtId="0" fontId="0" fillId="0" borderId="12" xfId="0" applyFont="1" applyBorder="1" applyAlignment="1">
      <alignment horizontal="center" vertical="center"/>
    </xf>
    <xf numFmtId="0" fontId="0" fillId="0" borderId="14" xfId="0" applyBorder="1" applyAlignment="1">
      <alignment vertical="center"/>
    </xf>
    <xf numFmtId="0" fontId="0" fillId="0" borderId="54" xfId="0" applyFont="1" applyBorder="1" applyAlignment="1">
      <alignment horizontal="center" vertical="center"/>
    </xf>
    <xf numFmtId="0" fontId="0" fillId="0" borderId="28" xfId="0" applyFont="1" applyBorder="1" applyAlignment="1">
      <alignment horizontal="center" vertical="center"/>
    </xf>
    <xf numFmtId="0" fontId="0" fillId="0" borderId="58" xfId="0" applyFont="1" applyBorder="1" applyAlignment="1">
      <alignment horizontal="center" vertical="center"/>
    </xf>
    <xf numFmtId="183" fontId="0" fillId="0" borderId="10" xfId="49" applyNumberFormat="1" applyFont="1" applyBorder="1" applyAlignment="1">
      <alignment vertical="center"/>
    </xf>
    <xf numFmtId="183" fontId="0" fillId="0" borderId="85" xfId="49" applyNumberFormat="1" applyFont="1" applyBorder="1" applyAlignment="1">
      <alignment vertical="center"/>
    </xf>
    <xf numFmtId="183" fontId="0" fillId="0" borderId="73" xfId="49" applyNumberFormat="1" applyFont="1" applyBorder="1" applyAlignment="1">
      <alignment vertical="center"/>
    </xf>
    <xf numFmtId="183" fontId="0" fillId="0" borderId="86" xfId="49" applyNumberFormat="1" applyFont="1" applyBorder="1" applyAlignment="1">
      <alignment vertical="center"/>
    </xf>
    <xf numFmtId="183" fontId="0" fillId="0" borderId="18" xfId="49" applyNumberFormat="1" applyFont="1" applyBorder="1" applyAlignment="1">
      <alignment horizontal="left" vertical="center"/>
    </xf>
    <xf numFmtId="183" fontId="0" fillId="0" borderId="39" xfId="49" applyNumberFormat="1" applyFont="1" applyBorder="1" applyAlignment="1">
      <alignment horizontal="left" vertical="center"/>
    </xf>
    <xf numFmtId="183" fontId="0" fillId="0" borderId="75" xfId="49" applyNumberFormat="1" applyFont="1" applyBorder="1" applyAlignment="1">
      <alignment horizontal="left" vertical="center"/>
    </xf>
    <xf numFmtId="183" fontId="0" fillId="0" borderId="77" xfId="49" applyNumberFormat="1" applyFont="1" applyBorder="1" applyAlignment="1">
      <alignment horizontal="left" vertical="center"/>
    </xf>
    <xf numFmtId="183" fontId="0" fillId="0" borderId="87" xfId="49" applyNumberFormat="1" applyFont="1" applyBorder="1" applyAlignment="1">
      <alignment horizontal="left" vertical="center"/>
    </xf>
    <xf numFmtId="183" fontId="0" fillId="0" borderId="78" xfId="49" applyNumberFormat="1" applyFont="1" applyBorder="1" applyAlignment="1">
      <alignment horizontal="left" vertical="center"/>
    </xf>
    <xf numFmtId="183" fontId="0" fillId="0" borderId="18" xfId="49" applyNumberFormat="1" applyFont="1" applyBorder="1" applyAlignment="1">
      <alignment horizontal="left" vertical="center"/>
    </xf>
    <xf numFmtId="183" fontId="0" fillId="0" borderId="55" xfId="49" applyNumberFormat="1" applyFont="1" applyBorder="1" applyAlignment="1">
      <alignment horizontal="left" vertical="center"/>
    </xf>
    <xf numFmtId="183" fontId="0" fillId="0" borderId="28" xfId="49" applyNumberFormat="1" applyFont="1" applyBorder="1" applyAlignment="1">
      <alignment horizontal="left" vertical="center"/>
    </xf>
    <xf numFmtId="183" fontId="0" fillId="0" borderId="57" xfId="49" applyNumberFormat="1" applyFont="1" applyBorder="1" applyAlignment="1">
      <alignment horizontal="left" vertical="center"/>
    </xf>
    <xf numFmtId="183" fontId="0" fillId="0" borderId="41" xfId="49" applyNumberFormat="1" applyFont="1" applyBorder="1" applyAlignment="1">
      <alignment horizontal="center" vertical="center"/>
    </xf>
    <xf numFmtId="183" fontId="0" fillId="0" borderId="88" xfId="49" applyNumberFormat="1"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center" vertical="center"/>
    </xf>
    <xf numFmtId="183" fontId="0" fillId="0" borderId="41" xfId="49" applyNumberFormat="1" applyFont="1" applyBorder="1" applyAlignment="1">
      <alignment horizontal="center" vertical="center"/>
    </xf>
    <xf numFmtId="0" fontId="0" fillId="0" borderId="89" xfId="0" applyFont="1" applyBorder="1" applyAlignment="1">
      <alignment horizontal="center" vertical="center"/>
    </xf>
    <xf numFmtId="0" fontId="0" fillId="0" borderId="73"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77" xfId="0" applyBorder="1" applyAlignment="1">
      <alignment vertical="center"/>
    </xf>
    <xf numFmtId="0" fontId="0" fillId="0" borderId="44" xfId="0" applyBorder="1" applyAlignment="1">
      <alignment vertical="center"/>
    </xf>
    <xf numFmtId="0" fontId="0" fillId="0" borderId="68" xfId="0" applyFont="1" applyBorder="1" applyAlignment="1">
      <alignment horizontal="center" vertical="center"/>
    </xf>
    <xf numFmtId="0" fontId="0" fillId="0" borderId="39" xfId="0" applyFont="1" applyBorder="1" applyAlignment="1">
      <alignment horizontal="center" vertical="center"/>
    </xf>
    <xf numFmtId="0" fontId="0" fillId="0" borderId="90"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56" xfId="0" applyFont="1" applyBorder="1" applyAlignment="1">
      <alignment horizontal="center" vertical="center"/>
    </xf>
    <xf numFmtId="0" fontId="0" fillId="0" borderId="68" xfId="0" applyBorder="1" applyAlignment="1">
      <alignment horizontal="distributed" vertical="center" indent="1"/>
    </xf>
    <xf numFmtId="0" fontId="0" fillId="0" borderId="53" xfId="0" applyBorder="1" applyAlignment="1">
      <alignment horizontal="distributed" vertical="center" indent="1"/>
    </xf>
    <xf numFmtId="0" fontId="0" fillId="0" borderId="94" xfId="0" applyBorder="1" applyAlignment="1">
      <alignment horizontal="distributed" vertical="center" indent="1"/>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54" xfId="0" applyBorder="1" applyAlignment="1">
      <alignment vertical="center"/>
    </xf>
    <xf numFmtId="0" fontId="0" fillId="0" borderId="28" xfId="0" applyBorder="1" applyAlignment="1">
      <alignment vertical="center"/>
    </xf>
    <xf numFmtId="0" fontId="0" fillId="0" borderId="58" xfId="0" applyBorder="1" applyAlignment="1">
      <alignment vertical="center"/>
    </xf>
    <xf numFmtId="183" fontId="0" fillId="0" borderId="27" xfId="49" applyNumberFormat="1" applyFont="1" applyBorder="1" applyAlignment="1">
      <alignment horizontal="right" vertical="center"/>
    </xf>
    <xf numFmtId="0" fontId="0" fillId="0" borderId="24" xfId="0" applyBorder="1" applyAlignment="1">
      <alignment vertical="center"/>
    </xf>
    <xf numFmtId="0" fontId="0" fillId="0" borderId="13" xfId="0" applyFont="1" applyBorder="1" applyAlignment="1">
      <alignment horizontal="center" vertical="center"/>
    </xf>
    <xf numFmtId="0" fontId="0" fillId="0" borderId="98" xfId="0" applyBorder="1" applyAlignment="1">
      <alignment vertical="center"/>
    </xf>
    <xf numFmtId="0" fontId="0" fillId="0" borderId="13" xfId="0" applyFont="1" applyBorder="1" applyAlignment="1">
      <alignment vertical="center" wrapText="1"/>
    </xf>
    <xf numFmtId="0" fontId="0" fillId="0" borderId="62" xfId="0" applyBorder="1" applyAlignment="1">
      <alignment vertical="center"/>
    </xf>
    <xf numFmtId="0" fontId="0" fillId="0" borderId="59" xfId="0" applyFont="1" applyBorder="1" applyAlignment="1">
      <alignment horizontal="center" vertical="center"/>
    </xf>
    <xf numFmtId="0" fontId="0" fillId="0" borderId="99" xfId="0" applyBorder="1" applyAlignment="1">
      <alignment vertical="center"/>
    </xf>
    <xf numFmtId="0" fontId="0" fillId="0" borderId="100" xfId="0" applyFont="1" applyBorder="1" applyAlignment="1">
      <alignment horizontal="left" vertical="center"/>
    </xf>
    <xf numFmtId="0" fontId="0" fillId="0" borderId="101" xfId="0" applyFont="1" applyBorder="1" applyAlignment="1">
      <alignment vertical="center"/>
    </xf>
    <xf numFmtId="0" fontId="0" fillId="0" borderId="23" xfId="0" applyBorder="1" applyAlignment="1">
      <alignment vertical="center"/>
    </xf>
    <xf numFmtId="0" fontId="0" fillId="0" borderId="47" xfId="0" applyFont="1" applyBorder="1" applyAlignment="1">
      <alignment horizontal="center" vertical="center"/>
    </xf>
    <xf numFmtId="0" fontId="0" fillId="0" borderId="40" xfId="0" applyBorder="1" applyAlignment="1">
      <alignment vertical="center"/>
    </xf>
    <xf numFmtId="0" fontId="0" fillId="0" borderId="12" xfId="0" applyFont="1" applyBorder="1" applyAlignment="1">
      <alignment horizontal="distributed" vertical="center" wrapText="1" indent="1"/>
    </xf>
    <xf numFmtId="0" fontId="0" fillId="0" borderId="45" xfId="0" applyFont="1" applyBorder="1" applyAlignment="1">
      <alignment horizontal="distributed" vertical="center" wrapText="1" indent="1"/>
    </xf>
    <xf numFmtId="0" fontId="0" fillId="0" borderId="25"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183" fontId="0" fillId="0" borderId="12" xfId="0" applyNumberFormat="1" applyFont="1" applyBorder="1" applyAlignment="1">
      <alignment vertical="center"/>
    </xf>
    <xf numFmtId="183" fontId="0" fillId="0" borderId="14" xfId="0" applyNumberFormat="1" applyFont="1" applyBorder="1" applyAlignment="1">
      <alignment vertical="center"/>
    </xf>
    <xf numFmtId="183" fontId="0" fillId="0" borderId="12" xfId="49" applyNumberFormat="1" applyFont="1" applyFill="1" applyBorder="1" applyAlignment="1">
      <alignment vertical="center"/>
    </xf>
    <xf numFmtId="183" fontId="0" fillId="0" borderId="14" xfId="49" applyNumberFormat="1" applyFont="1" applyFill="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distributed" vertical="center" wrapText="1"/>
    </xf>
    <xf numFmtId="0" fontId="0" fillId="0" borderId="10" xfId="0" applyFont="1" applyBorder="1" applyAlignment="1">
      <alignment horizontal="distributed" vertical="center"/>
    </xf>
    <xf numFmtId="0" fontId="0" fillId="0" borderId="10" xfId="0" applyBorder="1" applyAlignment="1">
      <alignment horizontal="distributed" vertical="center"/>
    </xf>
    <xf numFmtId="183" fontId="0" fillId="0" borderId="10" xfId="49" applyNumberFormat="1" applyFont="1" applyFill="1" applyBorder="1" applyAlignment="1">
      <alignment vertical="center"/>
    </xf>
    <xf numFmtId="0" fontId="0" fillId="0" borderId="10" xfId="0" applyBorder="1" applyAlignment="1">
      <alignment vertical="center"/>
    </xf>
    <xf numFmtId="183" fontId="0" fillId="0" borderId="10" xfId="0" applyNumberFormat="1" applyFont="1" applyBorder="1" applyAlignment="1">
      <alignment vertical="center"/>
    </xf>
    <xf numFmtId="183" fontId="0" fillId="0" borderId="12" xfId="49" applyNumberFormat="1" applyFont="1" applyBorder="1" applyAlignment="1">
      <alignment vertical="center"/>
    </xf>
    <xf numFmtId="183" fontId="0" fillId="0" borderId="14" xfId="49" applyNumberFormat="1" applyFont="1" applyBorder="1" applyAlignment="1">
      <alignment vertical="center"/>
    </xf>
    <xf numFmtId="0" fontId="0" fillId="0" borderId="102" xfId="0" applyFont="1" applyBorder="1" applyAlignment="1">
      <alignment vertical="center"/>
    </xf>
    <xf numFmtId="0" fontId="0" fillId="0" borderId="102" xfId="0" applyFont="1" applyBorder="1" applyAlignment="1">
      <alignment horizontal="right" vertical="center"/>
    </xf>
    <xf numFmtId="3" fontId="0" fillId="0" borderId="45" xfId="0" applyNumberFormat="1" applyFont="1" applyBorder="1" applyAlignment="1">
      <alignment vertical="center"/>
    </xf>
    <xf numFmtId="0" fontId="0" fillId="0" borderId="13" xfId="0" applyFont="1" applyBorder="1" applyAlignment="1">
      <alignment horizontal="right" vertical="center"/>
    </xf>
    <xf numFmtId="0" fontId="0" fillId="0" borderId="13" xfId="0" applyFont="1" applyBorder="1" applyAlignment="1">
      <alignment vertical="center"/>
    </xf>
    <xf numFmtId="3" fontId="0" fillId="0" borderId="12" xfId="0" applyNumberFormat="1" applyFont="1" applyBorder="1" applyAlignment="1">
      <alignment vertical="center"/>
    </xf>
    <xf numFmtId="3" fontId="0" fillId="0" borderId="12" xfId="0" applyNumberFormat="1" applyFont="1" applyBorder="1" applyAlignment="1">
      <alignment horizontal="right" vertical="center"/>
    </xf>
    <xf numFmtId="0" fontId="0" fillId="0" borderId="100" xfId="0" applyFont="1" applyBorder="1" applyAlignment="1">
      <alignment vertical="center"/>
    </xf>
    <xf numFmtId="0" fontId="0" fillId="0" borderId="59" xfId="0" applyFont="1" applyBorder="1" applyAlignment="1">
      <alignment vertical="center"/>
    </xf>
    <xf numFmtId="0" fontId="0" fillId="0" borderId="51" xfId="0" applyFont="1" applyBorder="1" applyAlignment="1">
      <alignment horizontal="center" vertical="center"/>
    </xf>
    <xf numFmtId="0" fontId="0" fillId="0" borderId="22" xfId="0" applyBorder="1" applyAlignment="1">
      <alignment vertical="center"/>
    </xf>
    <xf numFmtId="178" fontId="0" fillId="0" borderId="102" xfId="0" applyNumberFormat="1" applyFont="1" applyBorder="1" applyAlignment="1">
      <alignment vertical="center"/>
    </xf>
    <xf numFmtId="49" fontId="0" fillId="0" borderId="12" xfId="0" applyNumberFormat="1" applyFont="1" applyBorder="1" applyAlignment="1">
      <alignment horizontal="center" vertical="center"/>
    </xf>
    <xf numFmtId="0" fontId="0" fillId="0" borderId="34" xfId="0" applyBorder="1" applyAlignment="1">
      <alignment vertical="center"/>
    </xf>
    <xf numFmtId="0" fontId="0" fillId="0" borderId="34" xfId="0" applyFont="1" applyBorder="1" applyAlignment="1">
      <alignment vertical="center"/>
    </xf>
    <xf numFmtId="178" fontId="0" fillId="0" borderId="12" xfId="0" applyNumberFormat="1" applyFont="1" applyBorder="1" applyAlignment="1">
      <alignment vertical="center"/>
    </xf>
    <xf numFmtId="178" fontId="0" fillId="0" borderId="14" xfId="0" applyNumberFormat="1" applyFont="1" applyBorder="1" applyAlignment="1">
      <alignment vertical="center"/>
    </xf>
    <xf numFmtId="0" fontId="0" fillId="0" borderId="46" xfId="0" applyFont="1" applyBorder="1" applyAlignment="1">
      <alignment horizontal="distributed" vertical="center" wrapText="1" indent="1"/>
    </xf>
    <xf numFmtId="178" fontId="0" fillId="0" borderId="13" xfId="0" applyNumberFormat="1" applyFont="1" applyBorder="1" applyAlignment="1">
      <alignment vertical="center"/>
    </xf>
    <xf numFmtId="3" fontId="0" fillId="0" borderId="45" xfId="0" applyNumberFormat="1" applyFont="1" applyBorder="1" applyAlignment="1">
      <alignment horizontal="right" vertical="center"/>
    </xf>
    <xf numFmtId="3" fontId="0" fillId="0" borderId="12" xfId="0" applyNumberFormat="1" applyFont="1" applyBorder="1" applyAlignment="1">
      <alignment horizontal="right" vertical="center" wrapText="1"/>
    </xf>
    <xf numFmtId="3" fontId="0" fillId="0" borderId="14" xfId="0" applyNumberFormat="1" applyFont="1" applyBorder="1" applyAlignment="1">
      <alignment horizontal="right" vertical="center" wrapText="1"/>
    </xf>
    <xf numFmtId="0" fontId="0" fillId="0" borderId="12" xfId="0" applyFont="1" applyBorder="1" applyAlignment="1">
      <alignment vertical="center"/>
    </xf>
    <xf numFmtId="0" fontId="0" fillId="0" borderId="14" xfId="0" applyFont="1" applyBorder="1" applyAlignment="1">
      <alignment vertical="center"/>
    </xf>
    <xf numFmtId="0" fontId="6" fillId="0" borderId="48" xfId="0" applyFont="1" applyBorder="1" applyAlignment="1">
      <alignment horizontal="center" vertical="center" wrapText="1"/>
    </xf>
    <xf numFmtId="0" fontId="6" fillId="0" borderId="81" xfId="0" applyFont="1" applyBorder="1" applyAlignment="1">
      <alignment horizontal="center" vertical="center"/>
    </xf>
    <xf numFmtId="0" fontId="0" fillId="0" borderId="34" xfId="0" applyBorder="1" applyAlignment="1">
      <alignment horizontal="center" vertical="center"/>
    </xf>
    <xf numFmtId="0" fontId="6" fillId="0" borderId="103" xfId="0" applyFont="1" applyBorder="1" applyAlignment="1">
      <alignment horizontal="center" vertical="center" wrapText="1"/>
    </xf>
    <xf numFmtId="0" fontId="6" fillId="0" borderId="48" xfId="0" applyFont="1" applyBorder="1" applyAlignment="1">
      <alignment horizontal="center" vertical="center"/>
    </xf>
    <xf numFmtId="0" fontId="0" fillId="0" borderId="43" xfId="0" applyBorder="1" applyAlignment="1">
      <alignment vertical="center"/>
    </xf>
    <xf numFmtId="0" fontId="0" fillId="0" borderId="46" xfId="0" applyFont="1" applyBorder="1" applyAlignment="1">
      <alignment horizontal="distributed" vertical="center" indent="1"/>
    </xf>
    <xf numFmtId="0" fontId="0" fillId="0" borderId="42" xfId="0" applyFont="1" applyBorder="1" applyAlignment="1">
      <alignment horizontal="distributed" vertical="center" indent="1"/>
    </xf>
    <xf numFmtId="0" fontId="6" fillId="0" borderId="46"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3" fontId="6" fillId="0" borderId="12" xfId="0" applyNumberFormat="1" applyFont="1" applyBorder="1" applyAlignment="1">
      <alignment horizontal="right" vertical="center" wrapText="1"/>
    </xf>
    <xf numFmtId="0" fontId="6" fillId="0" borderId="14" xfId="0" applyFont="1" applyBorder="1" applyAlignment="1">
      <alignment horizontal="right" vertical="center" wrapText="1"/>
    </xf>
    <xf numFmtId="3" fontId="6" fillId="0" borderId="59" xfId="0" applyNumberFormat="1" applyFont="1" applyBorder="1" applyAlignment="1">
      <alignment horizontal="left" vertical="center" wrapText="1"/>
    </xf>
    <xf numFmtId="0" fontId="0" fillId="0" borderId="34" xfId="0"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vertical="center" wrapText="1"/>
    </xf>
    <xf numFmtId="0" fontId="6" fillId="0" borderId="45" xfId="0" applyFont="1" applyBorder="1" applyAlignment="1">
      <alignment vertical="center" wrapText="1"/>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6" fillId="0" borderId="49" xfId="0" applyFont="1" applyBorder="1" applyAlignment="1">
      <alignment horizontal="center" vertical="center"/>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0" fillId="0" borderId="45" xfId="0" applyBorder="1" applyAlignment="1">
      <alignment horizontal="justify" vertical="center" wrapText="1"/>
    </xf>
    <xf numFmtId="0" fontId="6" fillId="0" borderId="85" xfId="0" applyFont="1" applyBorder="1" applyAlignment="1">
      <alignment horizontal="center" vertical="center"/>
    </xf>
    <xf numFmtId="0" fontId="6" fillId="0" borderId="109" xfId="0" applyFont="1" applyBorder="1" applyAlignment="1">
      <alignment horizontal="center" vertical="center"/>
    </xf>
    <xf numFmtId="0" fontId="6" fillId="0" borderId="41" xfId="0" applyFont="1" applyBorder="1" applyAlignment="1">
      <alignment horizontal="center" vertical="center"/>
    </xf>
    <xf numFmtId="0" fontId="6" fillId="0" borderId="100" xfId="0" applyFont="1" applyBorder="1" applyAlignment="1">
      <alignment horizontal="center" vertical="center"/>
    </xf>
    <xf numFmtId="0" fontId="6" fillId="0" borderId="34" xfId="0" applyFont="1" applyBorder="1" applyAlignment="1">
      <alignment horizontal="center" vertical="center"/>
    </xf>
    <xf numFmtId="0" fontId="6" fillId="0" borderId="45" xfId="0" applyFont="1" applyBorder="1" applyAlignment="1">
      <alignment horizontal="center" vertical="center"/>
    </xf>
    <xf numFmtId="0" fontId="6" fillId="0" borderId="64" xfId="0" applyFont="1" applyBorder="1" applyAlignment="1">
      <alignment horizontal="center" vertical="center"/>
    </xf>
    <xf numFmtId="0" fontId="6" fillId="0" borderId="67" xfId="0" applyFont="1" applyBorder="1" applyAlignment="1">
      <alignment horizontal="center" vertical="center"/>
    </xf>
    <xf numFmtId="0" fontId="6" fillId="0" borderId="65" xfId="0" applyFont="1" applyBorder="1" applyAlignment="1">
      <alignment horizontal="center" vertical="center"/>
    </xf>
    <xf numFmtId="0" fontId="6" fillId="0" borderId="46" xfId="0" applyFont="1" applyBorder="1" applyAlignment="1">
      <alignment horizontal="center" vertical="center" wrapText="1"/>
    </xf>
    <xf numFmtId="0" fontId="6" fillId="0" borderId="42" xfId="0" applyFont="1" applyBorder="1" applyAlignment="1">
      <alignment horizontal="center" vertical="center"/>
    </xf>
    <xf numFmtId="0" fontId="6" fillId="0" borderId="45" xfId="0" applyFont="1" applyBorder="1" applyAlignment="1">
      <alignment horizontal="center" vertical="center" wrapText="1"/>
    </xf>
    <xf numFmtId="0" fontId="6" fillId="0" borderId="51" xfId="0" applyFont="1" applyBorder="1" applyAlignment="1">
      <alignment horizontal="center" vertical="center"/>
    </xf>
    <xf numFmtId="0" fontId="0" fillId="0" borderId="5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9" xfId="0" applyFont="1" applyBorder="1" applyAlignment="1">
      <alignment horizontal="center" vertical="center"/>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192" fontId="0" fillId="0" borderId="12" xfId="49" applyNumberFormat="1" applyFont="1" applyBorder="1" applyAlignment="1">
      <alignment horizontal="right" vertical="center"/>
    </xf>
    <xf numFmtId="192" fontId="0" fillId="0" borderId="14" xfId="0" applyNumberFormat="1" applyFont="1" applyBorder="1" applyAlignment="1">
      <alignment horizontal="right" vertical="center"/>
    </xf>
    <xf numFmtId="178" fontId="0" fillId="0" borderId="12" xfId="49" applyNumberFormat="1" applyFont="1" applyBorder="1" applyAlignment="1">
      <alignment horizontal="right" vertical="center"/>
    </xf>
    <xf numFmtId="178" fontId="0" fillId="0" borderId="45" xfId="0" applyNumberFormat="1" applyFont="1" applyBorder="1" applyAlignment="1">
      <alignment horizontal="right" vertical="center"/>
    </xf>
    <xf numFmtId="0" fontId="0" fillId="0" borderId="45" xfId="0" applyBorder="1" applyAlignment="1">
      <alignment horizontal="right" vertical="center"/>
    </xf>
    <xf numFmtId="0" fontId="0" fillId="0" borderId="14" xfId="0" applyBorder="1" applyAlignment="1">
      <alignment horizontal="right" vertical="center"/>
    </xf>
    <xf numFmtId="192" fontId="0" fillId="0" borderId="14" xfId="49" applyNumberFormat="1" applyFont="1" applyBorder="1" applyAlignment="1">
      <alignment horizontal="right" vertical="center"/>
    </xf>
    <xf numFmtId="178" fontId="0" fillId="0" borderId="14" xfId="0" applyNumberFormat="1" applyFont="1" applyBorder="1" applyAlignment="1">
      <alignment horizontal="right" vertical="center"/>
    </xf>
    <xf numFmtId="0" fontId="0" fillId="0" borderId="23" xfId="0" applyFont="1" applyBorder="1" applyAlignment="1">
      <alignment vertical="center"/>
    </xf>
    <xf numFmtId="0" fontId="0" fillId="0" borderId="23" xfId="0" applyFont="1" applyBorder="1" applyAlignment="1">
      <alignment vertical="center" wrapText="1"/>
    </xf>
    <xf numFmtId="183" fontId="0" fillId="0" borderId="45" xfId="49" applyNumberFormat="1" applyFont="1" applyBorder="1" applyAlignment="1">
      <alignment vertical="center"/>
    </xf>
    <xf numFmtId="0" fontId="0" fillId="0" borderId="45" xfId="0" applyBorder="1" applyAlignment="1">
      <alignment vertical="center"/>
    </xf>
    <xf numFmtId="0" fontId="0" fillId="0" borderId="40" xfId="0" applyFont="1" applyBorder="1" applyAlignment="1">
      <alignment vertical="center"/>
    </xf>
    <xf numFmtId="0" fontId="0" fillId="0" borderId="42" xfId="0" applyBorder="1" applyAlignment="1">
      <alignment vertical="center"/>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178" fontId="0" fillId="0" borderId="10" xfId="49" applyNumberFormat="1" applyFont="1" applyBorder="1" applyAlignment="1">
      <alignment vertical="center"/>
    </xf>
    <xf numFmtId="0" fontId="0" fillId="0" borderId="10" xfId="0" applyFont="1" applyBorder="1" applyAlignment="1">
      <alignment vertical="center"/>
    </xf>
    <xf numFmtId="178" fontId="0" fillId="0" borderId="12" xfId="49" applyNumberFormat="1" applyFont="1" applyBorder="1" applyAlignment="1">
      <alignment vertical="center"/>
    </xf>
    <xf numFmtId="0" fontId="0" fillId="0" borderId="45" xfId="0" applyFont="1" applyBorder="1" applyAlignment="1">
      <alignment vertical="center"/>
    </xf>
    <xf numFmtId="0" fontId="0" fillId="0" borderId="28" xfId="0" applyFont="1" applyBorder="1" applyAlignment="1">
      <alignment horizontal="right" vertical="center"/>
    </xf>
    <xf numFmtId="0" fontId="0" fillId="0" borderId="28" xfId="0" applyFont="1" applyBorder="1" applyAlignment="1">
      <alignment horizontal="right" vertical="center"/>
    </xf>
    <xf numFmtId="0" fontId="0" fillId="0" borderId="81" xfId="0" applyFont="1" applyBorder="1" applyAlignment="1">
      <alignment horizontal="center" vertical="center"/>
    </xf>
    <xf numFmtId="0" fontId="0" fillId="0" borderId="34" xfId="0" applyFont="1" applyBorder="1" applyAlignment="1">
      <alignment horizontal="center" vertical="center"/>
    </xf>
    <xf numFmtId="0" fontId="0" fillId="0" borderId="103"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03" xfId="0" applyFont="1" applyBorder="1" applyAlignment="1">
      <alignment horizontal="center" vertical="center"/>
    </xf>
    <xf numFmtId="0" fontId="0" fillId="0" borderId="43" xfId="0" applyFont="1" applyBorder="1" applyAlignment="1">
      <alignment horizontal="center" vertical="center"/>
    </xf>
    <xf numFmtId="0" fontId="0" fillId="0" borderId="64" xfId="0" applyFont="1" applyBorder="1" applyAlignment="1">
      <alignment horizontal="center" vertical="center"/>
    </xf>
    <xf numFmtId="0" fontId="0" fillId="0" borderId="67" xfId="0" applyFont="1" applyBorder="1" applyAlignment="1">
      <alignment horizontal="center" vertical="center"/>
    </xf>
    <xf numFmtId="0" fontId="0" fillId="0" borderId="65"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79" xfId="0" applyFont="1" applyBorder="1" applyAlignment="1">
      <alignment horizontal="center" vertical="center"/>
    </xf>
    <xf numFmtId="0" fontId="0" fillId="0" borderId="110" xfId="0" applyFont="1" applyBorder="1" applyAlignment="1">
      <alignment horizontal="center" vertical="center"/>
    </xf>
    <xf numFmtId="0" fontId="0" fillId="0" borderId="52" xfId="0" applyFont="1" applyBorder="1" applyAlignment="1">
      <alignment horizontal="center" vertical="center"/>
    </xf>
    <xf numFmtId="0" fontId="0" fillId="0" borderId="17" xfId="0" applyFont="1" applyBorder="1" applyAlignment="1">
      <alignment horizontal="center" vertical="center"/>
    </xf>
    <xf numFmtId="38" fontId="0" fillId="0" borderId="85" xfId="49" applyFont="1" applyBorder="1" applyAlignment="1">
      <alignment horizontal="right" vertical="center"/>
    </xf>
    <xf numFmtId="38" fontId="0" fillId="0" borderId="41" xfId="49" applyFont="1" applyBorder="1" applyAlignment="1">
      <alignment horizontal="right" vertical="center"/>
    </xf>
    <xf numFmtId="38" fontId="0" fillId="0" borderId="77" xfId="49" applyFont="1" applyFill="1" applyBorder="1" applyAlignment="1">
      <alignment horizontal="right" vertical="center"/>
    </xf>
    <xf numFmtId="38" fontId="0" fillId="0" borderId="44" xfId="49" applyFont="1" applyFill="1" applyBorder="1" applyAlignment="1">
      <alignment horizontal="right" vertical="center"/>
    </xf>
    <xf numFmtId="0" fontId="0" fillId="0" borderId="37" xfId="0" applyFont="1" applyBorder="1" applyAlignment="1">
      <alignment horizontal="right" vertical="center"/>
    </xf>
    <xf numFmtId="0" fontId="0" fillId="0" borderId="97" xfId="0" applyFont="1" applyBorder="1" applyAlignment="1">
      <alignment horizontal="right" vertical="center"/>
    </xf>
    <xf numFmtId="38" fontId="0" fillId="0" borderId="77" xfId="49" applyFont="1" applyBorder="1" applyAlignment="1">
      <alignment horizontal="right" vertical="center"/>
    </xf>
    <xf numFmtId="38" fontId="0" fillId="0" borderId="44" xfId="49" applyFont="1" applyBorder="1" applyAlignment="1">
      <alignment horizontal="right" vertical="center"/>
    </xf>
    <xf numFmtId="0" fontId="0" fillId="0" borderId="80" xfId="0" applyFont="1" applyBorder="1" applyAlignment="1">
      <alignment horizontal="center" vertical="center"/>
    </xf>
    <xf numFmtId="0" fontId="0" fillId="0" borderId="50" xfId="0" applyFont="1" applyBorder="1" applyAlignment="1">
      <alignment horizontal="center" vertical="center"/>
    </xf>
    <xf numFmtId="0" fontId="0" fillId="0" borderId="37" xfId="0" applyFont="1" applyBorder="1" applyAlignment="1">
      <alignment horizontal="center" vertical="center"/>
    </xf>
    <xf numFmtId="0" fontId="0" fillId="0" borderId="111"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85" xfId="0" applyFont="1" applyBorder="1" applyAlignment="1">
      <alignment horizontal="center" vertical="center"/>
    </xf>
    <xf numFmtId="0" fontId="0" fillId="0" borderId="112" xfId="0" applyFont="1" applyBorder="1" applyAlignment="1">
      <alignment horizontal="center" vertical="center"/>
    </xf>
    <xf numFmtId="38" fontId="0" fillId="0" borderId="113" xfId="49" applyFont="1" applyBorder="1" applyAlignment="1">
      <alignment horizontal="right" vertical="center"/>
    </xf>
    <xf numFmtId="38" fontId="0" fillId="0" borderId="92" xfId="49" applyFont="1" applyBorder="1" applyAlignment="1">
      <alignment horizontal="right" vertical="center"/>
    </xf>
    <xf numFmtId="38" fontId="0" fillId="0" borderId="55" xfId="49" applyFont="1" applyBorder="1" applyAlignment="1">
      <alignment horizontal="right" vertical="center"/>
    </xf>
    <xf numFmtId="38" fontId="0" fillId="0" borderId="58" xfId="49" applyFont="1" applyBorder="1" applyAlignment="1">
      <alignment horizontal="right"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38" fontId="0" fillId="0" borderId="114" xfId="49" applyFont="1" applyBorder="1" applyAlignment="1">
      <alignment horizontal="right" vertical="center"/>
    </xf>
    <xf numFmtId="38" fontId="0" fillId="0" borderId="84" xfId="49" applyFont="1" applyBorder="1" applyAlignment="1">
      <alignment horizontal="right" vertical="center"/>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0" fillId="0" borderId="12" xfId="0" applyFont="1" applyBorder="1" applyAlignment="1">
      <alignment horizontal="left" vertical="center" wrapText="1"/>
    </xf>
    <xf numFmtId="57" fontId="0" fillId="0" borderId="12" xfId="0" applyNumberFormat="1" applyFont="1" applyBorder="1" applyAlignment="1">
      <alignment horizontal="center" vertical="center"/>
    </xf>
    <xf numFmtId="0" fontId="0" fillId="0" borderId="14" xfId="0" applyFont="1" applyBorder="1" applyAlignment="1">
      <alignment horizontal="left" vertical="center"/>
    </xf>
    <xf numFmtId="183" fontId="0" fillId="0" borderId="12" xfId="0" applyNumberFormat="1" applyFont="1" applyBorder="1" applyAlignment="1">
      <alignment vertical="center" wrapText="1"/>
    </xf>
    <xf numFmtId="0" fontId="0" fillId="0" borderId="12" xfId="0" applyFont="1" applyBorder="1" applyAlignment="1">
      <alignment vertical="center" wrapText="1"/>
    </xf>
    <xf numFmtId="57" fontId="0" fillId="0" borderId="14" xfId="0" applyNumberFormat="1" applyFont="1" applyBorder="1" applyAlignment="1">
      <alignment horizontal="center" vertical="center"/>
    </xf>
    <xf numFmtId="0" fontId="0" fillId="0" borderId="51" xfId="0" applyFont="1" applyBorder="1" applyAlignment="1">
      <alignment vertical="center"/>
    </xf>
    <xf numFmtId="0" fontId="0" fillId="0" borderId="12" xfId="0" applyFont="1" applyBorder="1" applyAlignment="1">
      <alignment horizontal="right" vertical="center" wrapText="1"/>
    </xf>
    <xf numFmtId="0" fontId="0" fillId="0" borderId="14" xfId="0" applyFont="1" applyBorder="1" applyAlignment="1">
      <alignment vertical="center" wrapText="1"/>
    </xf>
    <xf numFmtId="0" fontId="0" fillId="33" borderId="64"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59" xfId="0" applyFont="1" applyFill="1" applyBorder="1" applyAlignment="1">
      <alignment vertical="center"/>
    </xf>
    <xf numFmtId="0" fontId="0" fillId="0" borderId="40" xfId="0" applyFont="1" applyFill="1" applyBorder="1" applyAlignment="1">
      <alignment vertical="center"/>
    </xf>
    <xf numFmtId="0" fontId="0" fillId="0" borderId="79"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81"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0" xfId="0" applyFont="1" applyFill="1" applyBorder="1" applyAlignment="1">
      <alignment vertical="center"/>
    </xf>
    <xf numFmtId="0" fontId="0" fillId="0" borderId="20" xfId="0" applyFont="1" applyFill="1" applyBorder="1" applyAlignment="1">
      <alignment horizontal="distributed" vertical="center" wrapText="1"/>
    </xf>
    <xf numFmtId="0" fontId="0" fillId="0" borderId="20" xfId="0" applyFont="1" applyFill="1" applyBorder="1" applyAlignment="1">
      <alignment horizontal="distributed" vertical="center"/>
    </xf>
    <xf numFmtId="0" fontId="0" fillId="0" borderId="18"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8" xfId="0" applyFont="1" applyFill="1" applyBorder="1" applyAlignment="1">
      <alignment horizontal="right" vertical="center"/>
    </xf>
    <xf numFmtId="0" fontId="0" fillId="0" borderId="77" xfId="0" applyFont="1" applyFill="1" applyBorder="1" applyAlignment="1">
      <alignment horizontal="right" vertical="center"/>
    </xf>
    <xf numFmtId="0" fontId="0" fillId="0" borderId="1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5" xfId="0" applyFont="1" applyFill="1" applyBorder="1" applyAlignment="1">
      <alignment horizontal="left" vertical="center" wrapText="1"/>
    </xf>
    <xf numFmtId="0" fontId="0" fillId="0" borderId="14" xfId="0" applyFont="1" applyFill="1" applyBorder="1" applyAlignment="1">
      <alignment horizontal="left" vertical="center"/>
    </xf>
    <xf numFmtId="0" fontId="0" fillId="0" borderId="46" xfId="0" applyFont="1" applyFill="1" applyBorder="1" applyAlignment="1">
      <alignment horizontal="distributed" vertical="center" wrapText="1"/>
    </xf>
    <xf numFmtId="0" fontId="0" fillId="0" borderId="51" xfId="0" applyFont="1" applyFill="1" applyBorder="1" applyAlignment="1">
      <alignment horizontal="distributed" vertical="center"/>
    </xf>
    <xf numFmtId="0" fontId="0" fillId="0" borderId="12" xfId="0" applyFont="1" applyFill="1" applyBorder="1" applyAlignment="1">
      <alignment horizontal="left" vertical="center" wrapText="1"/>
    </xf>
    <xf numFmtId="0" fontId="0" fillId="0" borderId="45" xfId="0" applyFont="1" applyFill="1" applyBorder="1" applyAlignment="1">
      <alignment horizontal="center" vertical="center" wrapText="1"/>
    </xf>
    <xf numFmtId="0" fontId="0" fillId="0" borderId="22" xfId="0" applyFont="1" applyFill="1" applyBorder="1" applyAlignment="1">
      <alignment horizontal="distributed" vertical="center"/>
    </xf>
    <xf numFmtId="0" fontId="0" fillId="0" borderId="55"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55" xfId="0" applyFont="1" applyFill="1" applyBorder="1" applyAlignment="1">
      <alignment horizontal="right" vertical="center"/>
    </xf>
    <xf numFmtId="0" fontId="0" fillId="0" borderId="11" xfId="0" applyFont="1" applyFill="1" applyBorder="1" applyAlignment="1">
      <alignment vertical="center"/>
    </xf>
    <xf numFmtId="0" fontId="0" fillId="0" borderId="116" xfId="0" applyFont="1" applyFill="1" applyBorder="1" applyAlignment="1">
      <alignment vertical="center"/>
    </xf>
    <xf numFmtId="0" fontId="0" fillId="0" borderId="12" xfId="0" applyFont="1" applyFill="1" applyBorder="1" applyAlignment="1">
      <alignment vertical="center"/>
    </xf>
    <xf numFmtId="0" fontId="0" fillId="0" borderId="24" xfId="0" applyFont="1" applyFill="1" applyBorder="1" applyAlignment="1">
      <alignment vertical="center"/>
    </xf>
    <xf numFmtId="0" fontId="6" fillId="0" borderId="20" xfId="0" applyFont="1" applyFill="1" applyBorder="1" applyAlignment="1">
      <alignment horizontal="center" vertical="center"/>
    </xf>
    <xf numFmtId="0" fontId="0" fillId="0" borderId="89" xfId="0" applyFont="1" applyFill="1" applyBorder="1" applyAlignment="1">
      <alignment vertical="center"/>
    </xf>
    <xf numFmtId="0" fontId="0" fillId="0" borderId="34" xfId="0" applyFont="1" applyFill="1" applyBorder="1" applyAlignment="1">
      <alignment vertical="center"/>
    </xf>
    <xf numFmtId="0" fontId="0" fillId="0" borderId="103"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51" xfId="0" applyFont="1" applyFill="1" applyBorder="1" applyAlignment="1">
      <alignment horizontal="distributed" vertical="center" wrapText="1"/>
    </xf>
    <xf numFmtId="0" fontId="0" fillId="0" borderId="52" xfId="0" applyFont="1" applyFill="1" applyBorder="1" applyAlignment="1">
      <alignment horizontal="center" vertical="center"/>
    </xf>
    <xf numFmtId="0" fontId="0" fillId="0" borderId="52" xfId="0" applyFont="1" applyFill="1" applyBorder="1" applyAlignment="1">
      <alignment horizontal="right" vertical="center"/>
    </xf>
    <xf numFmtId="0" fontId="0" fillId="0" borderId="45"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103"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6" xfId="0" applyFont="1" applyFill="1" applyBorder="1" applyAlignment="1">
      <alignment horizontal="distributed" vertical="center"/>
    </xf>
    <xf numFmtId="0" fontId="0" fillId="0" borderId="42" xfId="0" applyFont="1" applyFill="1" applyBorder="1" applyAlignment="1">
      <alignment horizontal="distributed" vertical="center"/>
    </xf>
    <xf numFmtId="0" fontId="0" fillId="0" borderId="81"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18" xfId="0" applyFont="1" applyFill="1" applyBorder="1" applyAlignment="1">
      <alignment horizontal="center" vertical="center" wrapText="1"/>
    </xf>
    <xf numFmtId="38" fontId="0" fillId="0" borderId="18" xfId="49" applyFont="1" applyBorder="1" applyAlignment="1">
      <alignment horizontal="right" vertical="center"/>
    </xf>
    <xf numFmtId="38" fontId="0" fillId="0" borderId="16" xfId="49" applyFont="1" applyBorder="1" applyAlignment="1">
      <alignment horizontal="right" vertical="center"/>
    </xf>
    <xf numFmtId="183" fontId="0" fillId="0" borderId="113" xfId="49" applyNumberFormat="1" applyFont="1" applyBorder="1" applyAlignment="1">
      <alignment horizontal="center" vertical="center"/>
    </xf>
    <xf numFmtId="183" fontId="0" fillId="0" borderId="92" xfId="49" applyNumberFormat="1" applyFont="1" applyBorder="1" applyAlignment="1">
      <alignment horizontal="center" vertical="center"/>
    </xf>
    <xf numFmtId="38" fontId="0" fillId="0" borderId="113" xfId="49" applyFont="1" applyBorder="1" applyAlignment="1">
      <alignment horizontal="center" vertical="center" wrapText="1"/>
    </xf>
    <xf numFmtId="38" fontId="0" fillId="0" borderId="92" xfId="49" applyFont="1" applyBorder="1" applyAlignment="1">
      <alignment horizontal="center" vertical="center"/>
    </xf>
    <xf numFmtId="0" fontId="0" fillId="0" borderId="18"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77" xfId="0" applyFont="1" applyBorder="1" applyAlignment="1">
      <alignment horizontal="center" vertical="center" wrapText="1" shrinkToFit="1"/>
    </xf>
    <xf numFmtId="0" fontId="0" fillId="0" borderId="44" xfId="0" applyFont="1" applyBorder="1" applyAlignment="1">
      <alignment horizontal="center" vertical="center" wrapText="1" shrinkToFit="1"/>
    </xf>
    <xf numFmtId="0" fontId="0" fillId="0" borderId="18" xfId="0" applyBorder="1" applyAlignment="1" quotePrefix="1">
      <alignment horizontal="center" vertical="center" shrinkToFit="1"/>
    </xf>
    <xf numFmtId="0" fontId="0" fillId="0" borderId="16" xfId="0" applyBorder="1" applyAlignment="1">
      <alignment horizontal="center" vertical="center" shrinkToFit="1"/>
    </xf>
    <xf numFmtId="0" fontId="0" fillId="0" borderId="113" xfId="0" applyBorder="1" applyAlignment="1">
      <alignment horizontal="center" vertical="center" shrinkToFit="1"/>
    </xf>
    <xf numFmtId="0" fontId="0" fillId="0" borderId="92" xfId="0" applyBorder="1" applyAlignment="1">
      <alignment horizontal="center" vertical="center" shrinkToFit="1"/>
    </xf>
    <xf numFmtId="0" fontId="0" fillId="0" borderId="52" xfId="0" applyFont="1" applyBorder="1" applyAlignment="1">
      <alignment horizontal="center" vertical="center"/>
    </xf>
    <xf numFmtId="0" fontId="0" fillId="0" borderId="0" xfId="0" applyFont="1" applyBorder="1" applyAlignment="1">
      <alignment horizontal="center" vertical="center"/>
    </xf>
    <xf numFmtId="0" fontId="0" fillId="0" borderId="87" xfId="0" applyFont="1" applyBorder="1" applyAlignment="1">
      <alignment horizontal="center" vertical="center"/>
    </xf>
    <xf numFmtId="0" fontId="0" fillId="0" borderId="68" xfId="0" applyFont="1" applyBorder="1" applyAlignment="1">
      <alignment horizontal="center" vertical="center"/>
    </xf>
    <xf numFmtId="0" fontId="0" fillId="0" borderId="54" xfId="0" applyFont="1" applyBorder="1" applyAlignment="1">
      <alignment horizontal="center" vertical="center"/>
    </xf>
    <xf numFmtId="0" fontId="0" fillId="0" borderId="58" xfId="0" applyFont="1" applyBorder="1" applyAlignment="1">
      <alignment horizontal="center" vertical="center"/>
    </xf>
    <xf numFmtId="0" fontId="0" fillId="0" borderId="60" xfId="0" applyFont="1" applyBorder="1" applyAlignment="1">
      <alignment horizontal="center" vertical="center"/>
    </xf>
    <xf numFmtId="0" fontId="0" fillId="0" borderId="22" xfId="0" applyFont="1" applyBorder="1" applyAlignment="1">
      <alignment horizontal="center" vertical="center"/>
    </xf>
    <xf numFmtId="0" fontId="0" fillId="0" borderId="101" xfId="0" applyFont="1" applyBorder="1" applyAlignment="1">
      <alignment horizontal="center" vertical="center"/>
    </xf>
    <xf numFmtId="0" fontId="0" fillId="0" borderId="23" xfId="0" applyFont="1" applyBorder="1" applyAlignment="1">
      <alignment vertical="center"/>
    </xf>
    <xf numFmtId="0" fontId="0" fillId="0" borderId="101" xfId="0" applyFont="1" applyBorder="1" applyAlignment="1">
      <alignment vertical="center"/>
    </xf>
    <xf numFmtId="0" fontId="0" fillId="0" borderId="0" xfId="0" applyFont="1" applyBorder="1" applyAlignment="1">
      <alignment horizontal="right" vertical="center"/>
    </xf>
    <xf numFmtId="0" fontId="0" fillId="0" borderId="42" xfId="0" applyFont="1" applyBorder="1" applyAlignment="1">
      <alignment horizontal="center" vertical="center"/>
    </xf>
    <xf numFmtId="0" fontId="0" fillId="0" borderId="48" xfId="0" applyFont="1" applyBorder="1" applyAlignment="1">
      <alignment horizontal="center" vertical="center"/>
    </xf>
    <xf numFmtId="0" fontId="0" fillId="0" borderId="14" xfId="0" applyFont="1" applyBorder="1" applyAlignment="1">
      <alignment horizontal="center" vertical="center"/>
    </xf>
    <xf numFmtId="0" fontId="0" fillId="0" borderId="117" xfId="0" applyFont="1" applyBorder="1" applyAlignment="1">
      <alignment horizontal="center" vertical="center"/>
    </xf>
    <xf numFmtId="0" fontId="0" fillId="0" borderId="94"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51"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95" xfId="0" applyFont="1" applyBorder="1" applyAlignment="1">
      <alignment horizontal="center" vertical="center"/>
    </xf>
    <xf numFmtId="0" fontId="0" fillId="0" borderId="79"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81" xfId="0" applyFont="1" applyBorder="1" applyAlignment="1">
      <alignment horizontal="center" vertical="center"/>
    </xf>
    <xf numFmtId="0" fontId="0" fillId="0" borderId="34" xfId="0" applyFont="1" applyBorder="1" applyAlignment="1">
      <alignment horizontal="center" vertical="center"/>
    </xf>
    <xf numFmtId="0" fontId="0" fillId="0" borderId="45" xfId="0" applyFont="1" applyBorder="1" applyAlignment="1">
      <alignment horizontal="left" vertical="center" wrapText="1"/>
    </xf>
    <xf numFmtId="0" fontId="0" fillId="0" borderId="17" xfId="0" applyFont="1" applyBorder="1" applyAlignment="1">
      <alignment horizontal="center" vertical="center"/>
    </xf>
    <xf numFmtId="0" fontId="0" fillId="0" borderId="113" xfId="0" applyFont="1" applyBorder="1" applyAlignment="1">
      <alignment horizontal="center" vertical="center"/>
    </xf>
    <xf numFmtId="0" fontId="0" fillId="0" borderId="92" xfId="0" applyFont="1" applyBorder="1" applyAlignment="1">
      <alignment horizontal="center"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13" xfId="0" applyFont="1" applyBorder="1" applyAlignment="1">
      <alignment horizontal="left" vertical="center"/>
    </xf>
    <xf numFmtId="0" fontId="0" fillId="0" borderId="92" xfId="0" applyFont="1" applyBorder="1" applyAlignment="1">
      <alignment horizontal="left"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06" xfId="0" applyFont="1" applyBorder="1" applyAlignment="1">
      <alignment horizontal="center" vertical="center"/>
    </xf>
    <xf numFmtId="0" fontId="0" fillId="0" borderId="49" xfId="0" applyFont="1" applyBorder="1" applyAlignment="1">
      <alignment horizontal="center" vertical="center"/>
    </xf>
    <xf numFmtId="0" fontId="0" fillId="0" borderId="79"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93" xfId="0" applyFont="1" applyBorder="1" applyAlignment="1">
      <alignment horizontal="center" vertical="center"/>
    </xf>
    <xf numFmtId="183" fontId="0" fillId="0" borderId="12" xfId="0" applyNumberFormat="1" applyFont="1" applyFill="1" applyBorder="1" applyAlignment="1">
      <alignment horizontal="right" vertical="center" wrapText="1"/>
    </xf>
    <xf numFmtId="183" fontId="0" fillId="0" borderId="45" xfId="0" applyNumberFormat="1" applyFont="1" applyFill="1" applyBorder="1" applyAlignment="1">
      <alignment horizontal="right" vertical="center" wrapText="1"/>
    </xf>
    <xf numFmtId="183" fontId="0" fillId="0" borderId="14" xfId="0" applyNumberFormat="1" applyFont="1" applyFill="1" applyBorder="1" applyAlignment="1">
      <alignment horizontal="right" vertical="center"/>
    </xf>
    <xf numFmtId="183" fontId="0" fillId="0" borderId="27" xfId="0" applyNumberFormat="1" applyFont="1" applyBorder="1" applyAlignment="1">
      <alignment vertical="center"/>
    </xf>
    <xf numFmtId="183" fontId="0" fillId="0" borderId="24" xfId="0" applyNumberFormat="1" applyBorder="1" applyAlignment="1">
      <alignment vertical="center"/>
    </xf>
    <xf numFmtId="0" fontId="0" fillId="0" borderId="47" xfId="0" applyFont="1" applyBorder="1" applyAlignment="1">
      <alignment vertical="center"/>
    </xf>
    <xf numFmtId="0" fontId="0" fillId="0" borderId="100" xfId="0" applyFont="1" applyBorder="1" applyAlignment="1">
      <alignment horizontal="center" vertical="center" wrapText="1"/>
    </xf>
    <xf numFmtId="176" fontId="0" fillId="0" borderId="18" xfId="0" applyNumberFormat="1" applyFont="1" applyBorder="1" applyAlignment="1">
      <alignment horizontal="center" vertical="center"/>
    </xf>
    <xf numFmtId="176" fontId="0" fillId="0" borderId="75" xfId="0" applyNumberFormat="1" applyFont="1" applyBorder="1" applyAlignment="1">
      <alignment horizontal="center" vertical="center"/>
    </xf>
    <xf numFmtId="176" fontId="0" fillId="0" borderId="55" xfId="0" applyNumberFormat="1" applyFont="1" applyBorder="1" applyAlignment="1">
      <alignment horizontal="center" vertical="center"/>
    </xf>
    <xf numFmtId="176" fontId="0" fillId="0" borderId="57" xfId="0" applyNumberFormat="1" applyFont="1" applyBorder="1" applyAlignment="1">
      <alignment horizontal="center" vertical="center"/>
    </xf>
    <xf numFmtId="0" fontId="0" fillId="0" borderId="48" xfId="0" applyFont="1" applyBorder="1" applyAlignment="1">
      <alignment horizontal="center" vertical="center" wrapText="1"/>
    </xf>
    <xf numFmtId="0" fontId="0" fillId="0" borderId="14" xfId="0" applyFont="1" applyBorder="1" applyAlignment="1">
      <alignment horizontal="center" vertical="center" wrapText="1"/>
    </xf>
    <xf numFmtId="49" fontId="15" fillId="0" borderId="0" xfId="0" applyNumberFormat="1" applyFont="1" applyAlignment="1">
      <alignment horizontal="center" vertical="center" textRotation="180"/>
    </xf>
    <xf numFmtId="0" fontId="0" fillId="0" borderId="46" xfId="0" applyFont="1" applyBorder="1" applyAlignment="1">
      <alignment horizontal="center" vertical="center" shrinkToFit="1"/>
    </xf>
    <xf numFmtId="0" fontId="0" fillId="0" borderId="43" xfId="0" applyFont="1" applyBorder="1" applyAlignment="1">
      <alignment horizontal="center" vertical="center" shrinkToFit="1"/>
    </xf>
    <xf numFmtId="38" fontId="0" fillId="0" borderId="37" xfId="49" applyFont="1" applyBorder="1" applyAlignment="1">
      <alignment horizontal="center" vertical="center"/>
    </xf>
    <xf numFmtId="38" fontId="0" fillId="0" borderId="97" xfId="49" applyFont="1" applyBorder="1" applyAlignment="1">
      <alignment horizontal="center" vertical="center"/>
    </xf>
    <xf numFmtId="38" fontId="0" fillId="0" borderId="55" xfId="49" applyFont="1" applyBorder="1" applyAlignment="1">
      <alignment horizontal="center" vertical="center"/>
    </xf>
    <xf numFmtId="38" fontId="0" fillId="0" borderId="58" xfId="49"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06" xfId="0" applyFont="1" applyBorder="1" applyAlignment="1">
      <alignment horizontal="center" vertical="center"/>
    </xf>
    <xf numFmtId="0" fontId="0" fillId="0" borderId="49" xfId="0" applyFont="1" applyBorder="1" applyAlignment="1">
      <alignment horizontal="center" vertical="center"/>
    </xf>
    <xf numFmtId="183" fontId="0" fillId="0" borderId="13" xfId="0" applyNumberFormat="1" applyFont="1" applyBorder="1" applyAlignment="1">
      <alignment horizontal="center" vertical="center"/>
    </xf>
    <xf numFmtId="0" fontId="0" fillId="0" borderId="102" xfId="0" applyBorder="1" applyAlignment="1">
      <alignment vertical="center"/>
    </xf>
    <xf numFmtId="0" fontId="0" fillId="0" borderId="120" xfId="0" applyFont="1" applyBorder="1" applyAlignment="1">
      <alignment horizontal="center" vertical="center"/>
    </xf>
    <xf numFmtId="0" fontId="0" fillId="0" borderId="87" xfId="0" applyFont="1" applyBorder="1" applyAlignment="1">
      <alignment horizontal="center" vertical="center"/>
    </xf>
    <xf numFmtId="0" fontId="0" fillId="0" borderId="18" xfId="0" applyFont="1" applyBorder="1" applyAlignment="1">
      <alignment vertical="center"/>
    </xf>
    <xf numFmtId="0" fontId="0" fillId="0" borderId="39" xfId="0" applyBorder="1" applyAlignment="1">
      <alignment vertical="center"/>
    </xf>
    <xf numFmtId="0" fontId="0" fillId="0" borderId="55" xfId="0" applyBorder="1" applyAlignment="1">
      <alignment vertical="center"/>
    </xf>
    <xf numFmtId="0" fontId="0" fillId="0" borderId="77" xfId="0" applyFont="1" applyBorder="1" applyAlignment="1">
      <alignment horizontal="right" vertical="center"/>
    </xf>
    <xf numFmtId="0" fontId="0" fillId="0" borderId="44" xfId="0" applyFont="1" applyBorder="1" applyAlignment="1">
      <alignment horizontal="right" vertical="center"/>
    </xf>
    <xf numFmtId="0" fontId="0" fillId="0" borderId="78" xfId="0" applyFont="1" applyBorder="1" applyAlignment="1">
      <alignment horizontal="right" vertical="center"/>
    </xf>
    <xf numFmtId="195" fontId="0" fillId="0" borderId="18" xfId="0" applyNumberFormat="1" applyFont="1" applyBorder="1" applyAlignment="1">
      <alignment horizontal="center" vertical="center"/>
    </xf>
    <xf numFmtId="195" fontId="0" fillId="0" borderId="16" xfId="0" applyNumberFormat="1" applyFont="1" applyBorder="1" applyAlignment="1">
      <alignment horizontal="center" vertical="center"/>
    </xf>
    <xf numFmtId="195" fontId="0" fillId="0" borderId="55" xfId="0" applyNumberFormat="1" applyFont="1" applyBorder="1" applyAlignment="1">
      <alignment horizontal="center" vertical="center"/>
    </xf>
    <xf numFmtId="195" fontId="0" fillId="0" borderId="58" xfId="0" applyNumberFormat="1" applyFont="1" applyBorder="1" applyAlignment="1">
      <alignment horizontal="center" vertical="center"/>
    </xf>
    <xf numFmtId="0" fontId="0" fillId="0" borderId="100" xfId="0" applyFont="1" applyBorder="1" applyAlignment="1">
      <alignment horizontal="center" vertical="center"/>
    </xf>
    <xf numFmtId="0" fontId="0" fillId="0" borderId="99" xfId="0" applyFont="1" applyBorder="1" applyAlignment="1">
      <alignment horizontal="center" vertical="center"/>
    </xf>
    <xf numFmtId="0" fontId="0" fillId="0" borderId="8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121" xfId="0" applyFont="1" applyBorder="1" applyAlignment="1">
      <alignment horizontal="center" vertical="center"/>
    </xf>
    <xf numFmtId="0" fontId="0" fillId="0" borderId="122" xfId="0" applyFont="1" applyBorder="1" applyAlignment="1">
      <alignment horizontal="center" vertical="center"/>
    </xf>
    <xf numFmtId="183" fontId="0" fillId="0" borderId="123" xfId="0" applyNumberFormat="1" applyFont="1" applyBorder="1" applyAlignment="1">
      <alignment vertical="center"/>
    </xf>
    <xf numFmtId="183" fontId="0" fillId="0" borderId="124" xfId="0" applyNumberFormat="1" applyFont="1" applyBorder="1" applyAlignment="1">
      <alignment vertical="center"/>
    </xf>
    <xf numFmtId="0" fontId="0" fillId="0" borderId="103" xfId="0" applyFont="1" applyBorder="1" applyAlignment="1">
      <alignment horizontal="center" vertical="center"/>
    </xf>
    <xf numFmtId="0" fontId="0" fillId="0" borderId="79" xfId="0" applyFont="1" applyBorder="1" applyAlignment="1">
      <alignment horizontal="center" vertical="center" wrapText="1"/>
    </xf>
    <xf numFmtId="0" fontId="0" fillId="0" borderId="40" xfId="0" applyFont="1" applyBorder="1" applyAlignment="1">
      <alignment horizontal="center" vertical="center"/>
    </xf>
    <xf numFmtId="3" fontId="0" fillId="0" borderId="37" xfId="0" applyNumberFormat="1" applyFont="1" applyBorder="1" applyAlignment="1">
      <alignment horizontal="center" vertical="center"/>
    </xf>
    <xf numFmtId="0" fontId="0" fillId="0" borderId="55" xfId="0" applyFont="1" applyBorder="1" applyAlignment="1">
      <alignment horizontal="center" vertical="center"/>
    </xf>
    <xf numFmtId="0" fontId="0" fillId="0" borderId="95" xfId="0" applyFont="1" applyBorder="1" applyAlignment="1">
      <alignment horizontal="center" vertical="center" shrinkToFit="1"/>
    </xf>
    <xf numFmtId="0" fontId="0" fillId="0" borderId="97" xfId="0" applyBorder="1" applyAlignment="1">
      <alignment horizontal="center" vertical="center"/>
    </xf>
    <xf numFmtId="0" fontId="0" fillId="0" borderId="27" xfId="0" applyFont="1" applyBorder="1" applyAlignment="1">
      <alignment horizontal="center" vertical="center"/>
    </xf>
    <xf numFmtId="0" fontId="0" fillId="0" borderId="85" xfId="0" applyFont="1" applyBorder="1" applyAlignment="1">
      <alignment horizontal="center" vertical="center" shrinkToFit="1"/>
    </xf>
    <xf numFmtId="0" fontId="0" fillId="0" borderId="109"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125"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4" xfId="0" applyFont="1" applyBorder="1" applyAlignment="1">
      <alignment horizontal="center" vertical="center"/>
    </xf>
    <xf numFmtId="58" fontId="0" fillId="0" borderId="68" xfId="0" applyNumberFormat="1" applyFont="1" applyBorder="1" applyAlignment="1" quotePrefix="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quotePrefix="1">
      <alignment horizontal="center" vertical="center" wrapText="1"/>
    </xf>
    <xf numFmtId="0" fontId="0" fillId="0" borderId="112" xfId="0" applyFont="1" applyBorder="1" applyAlignment="1">
      <alignment horizontal="center" vertical="center"/>
    </xf>
    <xf numFmtId="0" fontId="0" fillId="0" borderId="86" xfId="0" applyFont="1" applyBorder="1" applyAlignment="1">
      <alignment horizontal="center" vertical="center"/>
    </xf>
    <xf numFmtId="0" fontId="0" fillId="0" borderId="126" xfId="0" applyFont="1" applyBorder="1" applyAlignment="1">
      <alignment horizontal="center" vertical="center"/>
    </xf>
    <xf numFmtId="38" fontId="0" fillId="0" borderId="48" xfId="49" applyFont="1" applyBorder="1" applyAlignment="1">
      <alignment horizontal="center" vertical="center"/>
    </xf>
    <xf numFmtId="38" fontId="0" fillId="0" borderId="45" xfId="49" applyFont="1" applyBorder="1" applyAlignment="1">
      <alignment horizontal="center" vertical="center"/>
    </xf>
    <xf numFmtId="0" fontId="0" fillId="0" borderId="66" xfId="0" applyFont="1" applyBorder="1" applyAlignment="1">
      <alignment horizontal="center" vertical="center" wrapText="1"/>
    </xf>
    <xf numFmtId="0" fontId="0" fillId="0" borderId="48" xfId="0" applyFont="1" applyBorder="1" applyAlignment="1">
      <alignment horizontal="center" vertical="center" wrapText="1" shrinkToFit="1"/>
    </xf>
    <xf numFmtId="0" fontId="0" fillId="0" borderId="45" xfId="0" applyFont="1" applyBorder="1" applyAlignment="1">
      <alignment horizontal="center" vertical="center" shrinkToFit="1"/>
    </xf>
    <xf numFmtId="183" fontId="0" fillId="0" borderId="47" xfId="0" applyNumberFormat="1" applyFont="1" applyBorder="1" applyAlignment="1">
      <alignment vertical="center"/>
    </xf>
    <xf numFmtId="183" fontId="0" fillId="0" borderId="40" xfId="0" applyNumberFormat="1" applyBorder="1" applyAlignment="1">
      <alignment vertical="center"/>
    </xf>
    <xf numFmtId="183" fontId="0" fillId="0" borderId="27" xfId="0" applyNumberFormat="1" applyFont="1" applyBorder="1" applyAlignment="1">
      <alignment vertical="center"/>
    </xf>
    <xf numFmtId="0" fontId="0" fillId="0" borderId="22" xfId="0" applyFont="1" applyBorder="1" applyAlignment="1">
      <alignment horizontal="center" vertical="center" wrapText="1"/>
    </xf>
    <xf numFmtId="0" fontId="0" fillId="0" borderId="76" xfId="0" applyFont="1" applyBorder="1" applyAlignment="1">
      <alignment horizontal="center" vertical="center" wrapText="1"/>
    </xf>
    <xf numFmtId="176" fontId="0" fillId="0" borderId="60" xfId="0" applyNumberFormat="1" applyFont="1" applyBorder="1" applyAlignment="1">
      <alignment horizontal="center" vertical="center" wrapText="1"/>
    </xf>
    <xf numFmtId="176" fontId="0" fillId="0" borderId="22" xfId="0" applyNumberFormat="1" applyBorder="1" applyAlignment="1">
      <alignment vertical="center"/>
    </xf>
    <xf numFmtId="176" fontId="0" fillId="0" borderId="27" xfId="0" applyNumberFormat="1" applyFont="1" applyBorder="1" applyAlignment="1">
      <alignment horizontal="center" vertical="center"/>
    </xf>
    <xf numFmtId="176" fontId="0" fillId="0" borderId="24" xfId="0" applyNumberFormat="1" applyBorder="1" applyAlignment="1">
      <alignment horizontal="center" vertical="center"/>
    </xf>
    <xf numFmtId="0" fontId="0" fillId="0" borderId="1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14" xfId="0" applyFill="1" applyBorder="1" applyAlignment="1">
      <alignment horizontal="center" vertical="center"/>
    </xf>
    <xf numFmtId="0" fontId="6" fillId="0" borderId="18"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6" fillId="0" borderId="78"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19050</xdr:rowOff>
    </xdr:from>
    <xdr:to>
      <xdr:col>1</xdr:col>
      <xdr:colOff>0</xdr:colOff>
      <xdr:row>20</xdr:row>
      <xdr:rowOff>0</xdr:rowOff>
    </xdr:to>
    <xdr:sp>
      <xdr:nvSpPr>
        <xdr:cNvPr id="1" name="Line 1"/>
        <xdr:cNvSpPr>
          <a:spLocks/>
        </xdr:cNvSpPr>
      </xdr:nvSpPr>
      <xdr:spPr>
        <a:xfrm>
          <a:off x="190500" y="3305175"/>
          <a:ext cx="0"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20</xdr:row>
      <xdr:rowOff>28575</xdr:rowOff>
    </xdr:from>
    <xdr:to>
      <xdr:col>6</xdr:col>
      <xdr:colOff>19050</xdr:colOff>
      <xdr:row>21</xdr:row>
      <xdr:rowOff>0</xdr:rowOff>
    </xdr:to>
    <xdr:sp>
      <xdr:nvSpPr>
        <xdr:cNvPr id="1" name="円/楕円 1"/>
        <xdr:cNvSpPr>
          <a:spLocks/>
        </xdr:cNvSpPr>
      </xdr:nvSpPr>
      <xdr:spPr>
        <a:xfrm>
          <a:off x="3152775" y="6200775"/>
          <a:ext cx="2952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9"/>
  <sheetViews>
    <sheetView showGridLines="0" zoomScaleSheetLayoutView="100" zoomScalePageLayoutView="0" workbookViewId="0" topLeftCell="A19">
      <selection activeCell="F33" sqref="F33"/>
    </sheetView>
  </sheetViews>
  <sheetFormatPr defaultColWidth="9.140625" defaultRowHeight="12"/>
  <cols>
    <col min="1" max="7" width="13.57421875" style="49" customWidth="1"/>
    <col min="8" max="9" width="11.7109375" style="49" customWidth="1"/>
    <col min="10" max="16384" width="9.140625" style="49" customWidth="1"/>
  </cols>
  <sheetData>
    <row r="1" spans="1:2" ht="19.5" customHeight="1">
      <c r="A1" s="315"/>
      <c r="B1" s="315"/>
    </row>
    <row r="2" spans="1:2" ht="17.25" customHeight="1">
      <c r="A2" s="315"/>
      <c r="B2" s="315"/>
    </row>
    <row r="8" ht="12">
      <c r="A8" s="49" t="s">
        <v>194</v>
      </c>
    </row>
    <row r="13" spans="1:7" ht="24">
      <c r="A13" s="13" t="s">
        <v>195</v>
      </c>
      <c r="B13" s="314" t="s">
        <v>637</v>
      </c>
      <c r="C13" s="314"/>
      <c r="D13" s="314"/>
      <c r="E13" s="314"/>
      <c r="F13" s="71"/>
      <c r="G13" s="71"/>
    </row>
    <row r="19" spans="1:8" ht="25.5">
      <c r="A19" s="316" t="s">
        <v>196</v>
      </c>
      <c r="B19" s="316"/>
      <c r="C19" s="316"/>
      <c r="D19" s="316"/>
      <c r="E19" s="316"/>
      <c r="F19" s="316"/>
      <c r="G19" s="72"/>
      <c r="H19" s="65"/>
    </row>
    <row r="20" spans="1:7" ht="19.5" customHeight="1">
      <c r="A20" s="66"/>
      <c r="B20" s="66"/>
      <c r="C20" s="66"/>
      <c r="D20" s="66"/>
      <c r="E20" s="66"/>
      <c r="F20" s="67"/>
      <c r="G20" s="67"/>
    </row>
    <row r="21" spans="1:7" ht="19.5" customHeight="1">
      <c r="A21" s="66"/>
      <c r="B21" s="66"/>
      <c r="C21" s="66"/>
      <c r="D21" s="66"/>
      <c r="E21" s="66"/>
      <c r="F21" s="67"/>
      <c r="G21" s="67"/>
    </row>
    <row r="22" spans="1:5" ht="19.5" customHeight="1">
      <c r="A22" s="66"/>
      <c r="B22" s="66"/>
      <c r="C22" s="66"/>
      <c r="D22" s="68"/>
      <c r="E22" s="68"/>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spans="2:7" ht="24">
      <c r="B33" s="314" t="s">
        <v>772</v>
      </c>
      <c r="C33" s="314"/>
      <c r="D33" s="314"/>
      <c r="E33" s="314"/>
      <c r="F33" s="71"/>
      <c r="G33" s="69"/>
    </row>
    <row r="34" spans="1:6" ht="13.5">
      <c r="A34" s="65"/>
      <c r="B34" s="65"/>
      <c r="C34" s="65"/>
      <c r="D34" s="65"/>
      <c r="E34" s="65"/>
      <c r="F34" s="65"/>
    </row>
    <row r="35" spans="1:6" ht="21">
      <c r="A35" s="13"/>
      <c r="B35" s="65"/>
      <c r="C35" s="65"/>
      <c r="D35" s="65"/>
      <c r="E35" s="65"/>
      <c r="F35" s="65"/>
    </row>
    <row r="36" spans="1:6" ht="13.5">
      <c r="A36" s="65"/>
      <c r="B36" s="65"/>
      <c r="C36" s="65"/>
      <c r="D36" s="65"/>
      <c r="E36" s="65"/>
      <c r="F36" s="65"/>
    </row>
    <row r="37" spans="2:7" ht="24">
      <c r="B37" s="314" t="s">
        <v>416</v>
      </c>
      <c r="C37" s="314"/>
      <c r="D37" s="314"/>
      <c r="E37" s="314"/>
      <c r="F37" s="71"/>
      <c r="G37" s="69"/>
    </row>
    <row r="38" spans="1:2" ht="21">
      <c r="A38" s="70"/>
      <c r="B38" s="70"/>
    </row>
    <row r="39" spans="4:5" ht="21">
      <c r="D39" s="70"/>
      <c r="E39" s="70"/>
    </row>
  </sheetData>
  <sheetProtection/>
  <mergeCells count="6">
    <mergeCell ref="B13:E13"/>
    <mergeCell ref="B37:E37"/>
    <mergeCell ref="A1:B1"/>
    <mergeCell ref="A2:B2"/>
    <mergeCell ref="A19:F19"/>
    <mergeCell ref="B33:E33"/>
  </mergeCells>
  <printOptions horizontalCentered="1"/>
  <pageMargins left="0.7874015748031497" right="0.7874015748031497" top="0.7874015748031497" bottom="0.64"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19"/>
  <sheetViews>
    <sheetView showGridLines="0" zoomScaleSheetLayoutView="100" zoomScalePageLayoutView="0" workbookViewId="0" topLeftCell="A1">
      <selection activeCell="D6" sqref="D6"/>
    </sheetView>
  </sheetViews>
  <sheetFormatPr defaultColWidth="9.140625" defaultRowHeight="18.75" customHeight="1"/>
  <cols>
    <col min="1" max="1" width="2.8515625" style="49" customWidth="1"/>
    <col min="2" max="2" width="5.7109375" style="49" customWidth="1"/>
    <col min="3" max="3" width="10.7109375" style="49" customWidth="1"/>
    <col min="4" max="4" width="12.8515625" style="49" customWidth="1"/>
    <col min="5" max="5" width="14.28125" style="106" customWidth="1"/>
    <col min="6" max="6" width="10.7109375" style="107" customWidth="1"/>
    <col min="7" max="7" width="10.7109375" style="108" customWidth="1"/>
    <col min="8" max="12" width="8.57421875" style="49" customWidth="1"/>
    <col min="13" max="15" width="10.7109375" style="49" customWidth="1"/>
    <col min="16" max="16" width="7.00390625" style="49" customWidth="1"/>
    <col min="17" max="16384" width="9.140625" style="49" customWidth="1"/>
  </cols>
  <sheetData>
    <row r="1" spans="1:3" ht="25.5" customHeight="1">
      <c r="A1" s="418" t="s">
        <v>617</v>
      </c>
      <c r="C1" s="51" t="s">
        <v>311</v>
      </c>
    </row>
    <row r="2" spans="1:3" ht="25.5" customHeight="1">
      <c r="A2" s="419"/>
      <c r="C2" s="51" t="s">
        <v>127</v>
      </c>
    </row>
    <row r="3" ht="25.5" customHeight="1">
      <c r="A3" s="419"/>
    </row>
    <row r="4" spans="1:17" ht="25.5" customHeight="1">
      <c r="A4" s="419"/>
      <c r="C4" s="51" t="s">
        <v>312</v>
      </c>
      <c r="D4" s="51"/>
      <c r="E4" s="109"/>
      <c r="F4" s="110"/>
      <c r="G4" s="57"/>
      <c r="H4" s="51"/>
      <c r="I4" s="51"/>
      <c r="J4" s="51"/>
      <c r="K4" s="51"/>
      <c r="L4" s="51"/>
      <c r="M4" s="51"/>
      <c r="N4" s="51"/>
      <c r="O4" s="51"/>
      <c r="P4" s="51"/>
      <c r="Q4" s="51"/>
    </row>
    <row r="5" spans="1:17" ht="25.5" customHeight="1">
      <c r="A5" s="419"/>
      <c r="C5" s="51" t="s">
        <v>201</v>
      </c>
      <c r="D5" s="51"/>
      <c r="E5" s="109"/>
      <c r="F5" s="110"/>
      <c r="G5" s="57"/>
      <c r="H5" s="51"/>
      <c r="I5" s="51"/>
      <c r="J5" s="51"/>
      <c r="K5" s="51"/>
      <c r="L5" s="51"/>
      <c r="M5" s="51"/>
      <c r="N5" s="51"/>
      <c r="O5" s="51"/>
      <c r="P5" s="51"/>
      <c r="Q5" s="51"/>
    </row>
    <row r="6" spans="1:17" ht="25.5" customHeight="1">
      <c r="A6" s="419"/>
      <c r="C6" s="51" t="s">
        <v>202</v>
      </c>
      <c r="D6" s="51"/>
      <c r="E6" s="109"/>
      <c r="F6" s="110"/>
      <c r="G6" s="57"/>
      <c r="H6" s="51"/>
      <c r="I6" s="51"/>
      <c r="J6" s="51"/>
      <c r="K6" s="51"/>
      <c r="L6" s="51"/>
      <c r="M6" s="21"/>
      <c r="N6" s="21"/>
      <c r="O6" s="21"/>
      <c r="P6" s="51"/>
      <c r="Q6" s="51"/>
    </row>
    <row r="7" spans="1:17" ht="25.5" customHeight="1" thickBot="1">
      <c r="A7" s="419"/>
      <c r="C7" s="51"/>
      <c r="D7" s="51"/>
      <c r="E7" s="109"/>
      <c r="F7" s="110"/>
      <c r="G7" s="57"/>
      <c r="H7" s="51"/>
      <c r="I7" s="51"/>
      <c r="J7" s="51"/>
      <c r="K7" s="51"/>
      <c r="L7" s="51"/>
      <c r="M7" s="34"/>
      <c r="N7" s="404" t="s">
        <v>641</v>
      </c>
      <c r="O7" s="422"/>
      <c r="P7" s="422"/>
      <c r="Q7" s="51"/>
    </row>
    <row r="8" spans="1:18" s="19" customFormat="1" ht="25.5" customHeight="1">
      <c r="A8" s="419"/>
      <c r="C8" s="582" t="s">
        <v>477</v>
      </c>
      <c r="D8" s="497" t="s">
        <v>249</v>
      </c>
      <c r="E8" s="497" t="s">
        <v>478</v>
      </c>
      <c r="F8" s="589" t="s">
        <v>203</v>
      </c>
      <c r="G8" s="590"/>
      <c r="H8" s="321" t="s">
        <v>204</v>
      </c>
      <c r="I8" s="329"/>
      <c r="J8" s="329"/>
      <c r="K8" s="329"/>
      <c r="L8" s="329"/>
      <c r="M8" s="329"/>
      <c r="N8" s="321" t="s">
        <v>205</v>
      </c>
      <c r="O8" s="322"/>
      <c r="P8" s="348" t="s">
        <v>487</v>
      </c>
      <c r="Q8" s="18"/>
      <c r="R8" s="18"/>
    </row>
    <row r="9" spans="1:18" s="19" customFormat="1" ht="25.5" customHeight="1">
      <c r="A9" s="419"/>
      <c r="C9" s="583"/>
      <c r="D9" s="499"/>
      <c r="E9" s="499"/>
      <c r="F9" s="27" t="s">
        <v>479</v>
      </c>
      <c r="G9" s="26" t="s">
        <v>206</v>
      </c>
      <c r="H9" s="12" t="s">
        <v>207</v>
      </c>
      <c r="I9" s="12" t="s">
        <v>208</v>
      </c>
      <c r="J9" s="3" t="s">
        <v>209</v>
      </c>
      <c r="K9" s="3" t="s">
        <v>206</v>
      </c>
      <c r="L9" s="3" t="s">
        <v>238</v>
      </c>
      <c r="M9" s="3" t="s">
        <v>313</v>
      </c>
      <c r="N9" s="12" t="s">
        <v>480</v>
      </c>
      <c r="O9" s="12" t="s">
        <v>206</v>
      </c>
      <c r="P9" s="588"/>
      <c r="Q9" s="18"/>
      <c r="R9" s="18"/>
    </row>
    <row r="10" spans="1:18" s="19" customFormat="1" ht="25.5" customHeight="1">
      <c r="A10" s="419"/>
      <c r="C10" s="457" t="s">
        <v>210</v>
      </c>
      <c r="D10" s="584" t="s">
        <v>448</v>
      </c>
      <c r="E10" s="585" t="s">
        <v>484</v>
      </c>
      <c r="F10" s="591">
        <v>54889</v>
      </c>
      <c r="G10" s="513">
        <v>45729686</v>
      </c>
      <c r="H10" s="2" t="s">
        <v>211</v>
      </c>
      <c r="I10" s="20" t="s">
        <v>481</v>
      </c>
      <c r="J10" s="2"/>
      <c r="K10" s="2"/>
      <c r="L10" s="2"/>
      <c r="M10" s="20" t="s">
        <v>481</v>
      </c>
      <c r="N10" s="591">
        <f>F10+J10-J11</f>
        <v>54889</v>
      </c>
      <c r="O10" s="593">
        <f>G10+K10-K11</f>
        <v>45729686</v>
      </c>
      <c r="P10" s="588"/>
      <c r="Q10" s="18"/>
      <c r="R10" s="18"/>
    </row>
    <row r="11" spans="1:18" s="19" customFormat="1" ht="25.5" customHeight="1">
      <c r="A11" s="419"/>
      <c r="C11" s="457"/>
      <c r="D11" s="411"/>
      <c r="E11" s="586"/>
      <c r="F11" s="592"/>
      <c r="G11" s="601"/>
      <c r="H11" s="2" t="s">
        <v>212</v>
      </c>
      <c r="I11" s="20" t="s">
        <v>482</v>
      </c>
      <c r="J11" s="2"/>
      <c r="K11" s="2"/>
      <c r="L11" s="2"/>
      <c r="M11" s="20" t="s">
        <v>482</v>
      </c>
      <c r="N11" s="592"/>
      <c r="O11" s="594"/>
      <c r="P11" s="588"/>
      <c r="Q11" s="18"/>
      <c r="R11" s="18"/>
    </row>
    <row r="12" spans="1:18" s="19" customFormat="1" ht="25.5" customHeight="1">
      <c r="A12" s="419"/>
      <c r="C12" s="457"/>
      <c r="D12" s="584" t="s">
        <v>494</v>
      </c>
      <c r="E12" s="587" t="s">
        <v>485</v>
      </c>
      <c r="F12" s="591">
        <v>40660</v>
      </c>
      <c r="G12" s="602"/>
      <c r="H12" s="2" t="s">
        <v>211</v>
      </c>
      <c r="I12" s="20" t="s">
        <v>481</v>
      </c>
      <c r="J12" s="2"/>
      <c r="K12" s="2"/>
      <c r="L12" s="2"/>
      <c r="M12" s="20" t="s">
        <v>481</v>
      </c>
      <c r="N12" s="591">
        <f>F12+J12-J13</f>
        <v>40660</v>
      </c>
      <c r="O12" s="595"/>
      <c r="P12" s="588"/>
      <c r="Q12" s="18"/>
      <c r="R12" s="18"/>
    </row>
    <row r="13" spans="1:18" s="19" customFormat="1" ht="25.5" customHeight="1">
      <c r="A13" s="419"/>
      <c r="C13" s="457"/>
      <c r="D13" s="411"/>
      <c r="E13" s="586"/>
      <c r="F13" s="592"/>
      <c r="G13" s="437"/>
      <c r="H13" s="2" t="s">
        <v>212</v>
      </c>
      <c r="I13" s="20" t="s">
        <v>482</v>
      </c>
      <c r="J13" s="2"/>
      <c r="K13" s="2"/>
      <c r="L13" s="2"/>
      <c r="M13" s="20" t="s">
        <v>482</v>
      </c>
      <c r="N13" s="592"/>
      <c r="O13" s="596"/>
      <c r="P13" s="588"/>
      <c r="Q13" s="18"/>
      <c r="R13" s="18"/>
    </row>
    <row r="14" spans="1:18" s="19" customFormat="1" ht="25.5" customHeight="1">
      <c r="A14" s="419"/>
      <c r="C14" s="457"/>
      <c r="D14" s="584" t="s">
        <v>494</v>
      </c>
      <c r="E14" s="587" t="s">
        <v>486</v>
      </c>
      <c r="F14" s="591">
        <v>10</v>
      </c>
      <c r="G14" s="513">
        <v>10000</v>
      </c>
      <c r="H14" s="2" t="s">
        <v>211</v>
      </c>
      <c r="I14" s="20" t="s">
        <v>481</v>
      </c>
      <c r="J14" s="2"/>
      <c r="K14" s="2"/>
      <c r="L14" s="2"/>
      <c r="M14" s="20" t="s">
        <v>481</v>
      </c>
      <c r="N14" s="591">
        <f>F14+J14-J15</f>
        <v>10</v>
      </c>
      <c r="O14" s="593">
        <f>G14+K14-K15</f>
        <v>10000</v>
      </c>
      <c r="P14" s="588"/>
      <c r="Q14" s="18"/>
      <c r="R14" s="18"/>
    </row>
    <row r="15" spans="1:18" s="19" customFormat="1" ht="25.5" customHeight="1">
      <c r="A15" s="419"/>
      <c r="C15" s="457"/>
      <c r="D15" s="411"/>
      <c r="E15" s="586"/>
      <c r="F15" s="597"/>
      <c r="G15" s="514"/>
      <c r="H15" s="2" t="s">
        <v>212</v>
      </c>
      <c r="I15" s="20" t="s">
        <v>482</v>
      </c>
      <c r="J15" s="2"/>
      <c r="K15" s="2"/>
      <c r="L15" s="2"/>
      <c r="M15" s="20" t="s">
        <v>482</v>
      </c>
      <c r="N15" s="592"/>
      <c r="O15" s="598"/>
      <c r="P15" s="588"/>
      <c r="Q15" s="18"/>
      <c r="R15" s="18"/>
    </row>
    <row r="16" spans="1:18" ht="25.5" customHeight="1">
      <c r="A16" s="419"/>
      <c r="C16" s="319" t="s">
        <v>213</v>
      </c>
      <c r="D16" s="519"/>
      <c r="E16" s="486"/>
      <c r="F16" s="591">
        <f>SUM(F10:F15)</f>
        <v>95559</v>
      </c>
      <c r="G16" s="513">
        <f>SUM(G10:G15)</f>
        <v>45739686</v>
      </c>
      <c r="H16" s="484"/>
      <c r="I16" s="519"/>
      <c r="J16" s="519"/>
      <c r="K16" s="519"/>
      <c r="L16" s="519"/>
      <c r="M16" s="519"/>
      <c r="N16" s="591">
        <f>SUM(N10:N15)</f>
        <v>95559</v>
      </c>
      <c r="O16" s="513">
        <f>SUM(O10:O15)</f>
        <v>45739686</v>
      </c>
      <c r="P16" s="523"/>
      <c r="Q16" s="51"/>
      <c r="R16" s="51"/>
    </row>
    <row r="17" spans="1:18" ht="25.5" customHeight="1">
      <c r="A17" s="419"/>
      <c r="C17" s="604"/>
      <c r="D17" s="485"/>
      <c r="E17" s="485"/>
      <c r="F17" s="437"/>
      <c r="G17" s="437"/>
      <c r="H17" s="485"/>
      <c r="I17" s="485"/>
      <c r="J17" s="485"/>
      <c r="K17" s="485"/>
      <c r="L17" s="485"/>
      <c r="M17" s="485"/>
      <c r="N17" s="437"/>
      <c r="O17" s="437"/>
      <c r="P17" s="528"/>
      <c r="Q17" s="51"/>
      <c r="R17" s="51"/>
    </row>
    <row r="18" spans="1:18" ht="25.5" customHeight="1">
      <c r="A18" s="419"/>
      <c r="C18" s="319" t="s">
        <v>483</v>
      </c>
      <c r="D18" s="519"/>
      <c r="E18" s="486"/>
      <c r="F18" s="591">
        <f>SUM(F16)</f>
        <v>95559</v>
      </c>
      <c r="G18" s="428">
        <f>SUM(G16)</f>
        <v>45739686</v>
      </c>
      <c r="H18" s="519"/>
      <c r="I18" s="519"/>
      <c r="J18" s="519"/>
      <c r="K18" s="519"/>
      <c r="L18" s="519"/>
      <c r="M18" s="519"/>
      <c r="N18" s="591">
        <f>SUM(N16)</f>
        <v>95559</v>
      </c>
      <c r="O18" s="428">
        <f>SUM(O16)</f>
        <v>45739686</v>
      </c>
      <c r="P18" s="523"/>
      <c r="Q18" s="51"/>
      <c r="R18" s="51"/>
    </row>
    <row r="19" spans="1:18" ht="25.5" customHeight="1" thickBot="1">
      <c r="A19" s="419"/>
      <c r="C19" s="525"/>
      <c r="D19" s="599"/>
      <c r="E19" s="600"/>
      <c r="F19" s="483"/>
      <c r="G19" s="483"/>
      <c r="H19" s="599"/>
      <c r="I19" s="599"/>
      <c r="J19" s="599"/>
      <c r="K19" s="599"/>
      <c r="L19" s="599"/>
      <c r="M19" s="599"/>
      <c r="N19" s="483"/>
      <c r="O19" s="483"/>
      <c r="P19" s="603"/>
      <c r="Q19" s="51"/>
      <c r="R19" s="51"/>
    </row>
  </sheetData>
  <sheetProtection/>
  <mergeCells count="57">
    <mergeCell ref="O16:O17"/>
    <mergeCell ref="P16:P17"/>
    <mergeCell ref="A1:A19"/>
    <mergeCell ref="K16:K17"/>
    <mergeCell ref="L16:L17"/>
    <mergeCell ref="M16:M17"/>
    <mergeCell ref="N16:N17"/>
    <mergeCell ref="O18:O19"/>
    <mergeCell ref="P18:P19"/>
    <mergeCell ref="C16:C17"/>
    <mergeCell ref="J16:J17"/>
    <mergeCell ref="N12:N13"/>
    <mergeCell ref="D16:D17"/>
    <mergeCell ref="E16:E17"/>
    <mergeCell ref="F16:F17"/>
    <mergeCell ref="G16:G17"/>
    <mergeCell ref="G10:G13"/>
    <mergeCell ref="C18:C19"/>
    <mergeCell ref="D18:D19"/>
    <mergeCell ref="E18:E19"/>
    <mergeCell ref="F18:F19"/>
    <mergeCell ref="H16:H17"/>
    <mergeCell ref="I16:I17"/>
    <mergeCell ref="K18:K19"/>
    <mergeCell ref="L18:L19"/>
    <mergeCell ref="M18:M19"/>
    <mergeCell ref="N18:N19"/>
    <mergeCell ref="G18:G19"/>
    <mergeCell ref="H18:H19"/>
    <mergeCell ref="I18:I19"/>
    <mergeCell ref="J18:J19"/>
    <mergeCell ref="O10:O13"/>
    <mergeCell ref="F12:F13"/>
    <mergeCell ref="F14:F15"/>
    <mergeCell ref="G14:G15"/>
    <mergeCell ref="N14:N15"/>
    <mergeCell ref="O14:O15"/>
    <mergeCell ref="N7:P7"/>
    <mergeCell ref="P8:P9"/>
    <mergeCell ref="P10:P11"/>
    <mergeCell ref="P14:P15"/>
    <mergeCell ref="P12:P13"/>
    <mergeCell ref="F8:G8"/>
    <mergeCell ref="F10:F11"/>
    <mergeCell ref="N10:N11"/>
    <mergeCell ref="H8:M8"/>
    <mergeCell ref="N8:O8"/>
    <mergeCell ref="C8:C9"/>
    <mergeCell ref="D8:D9"/>
    <mergeCell ref="E8:E9"/>
    <mergeCell ref="C10:C15"/>
    <mergeCell ref="D10:D11"/>
    <mergeCell ref="E10:E11"/>
    <mergeCell ref="D14:D15"/>
    <mergeCell ref="E14:E15"/>
    <mergeCell ref="D12:D13"/>
    <mergeCell ref="E12:E13"/>
  </mergeCells>
  <printOptions/>
  <pageMargins left="0.3937007874015748" right="0.7874015748031497" top="0.7874015748031497" bottom="0.7874015748031497" header="0.35433070866141736" footer="0.31496062992125984"/>
  <pageSetup firstPageNumber="15" useFirstPageNumber="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R29"/>
  <sheetViews>
    <sheetView showGridLines="0" zoomScaleSheetLayoutView="100" zoomScalePageLayoutView="0" workbookViewId="0" topLeftCell="A7">
      <selection activeCell="Q2" sqref="Q2"/>
    </sheetView>
  </sheetViews>
  <sheetFormatPr defaultColWidth="9.140625" defaultRowHeight="18.75" customHeight="1"/>
  <cols>
    <col min="1" max="1" width="2.8515625" style="49" customWidth="1"/>
    <col min="2" max="2" width="5.7109375" style="49" customWidth="1"/>
    <col min="3" max="3" width="10.7109375" style="49" customWidth="1"/>
    <col min="4" max="4" width="13.57421875" style="49" customWidth="1"/>
    <col min="5" max="5" width="13.57421875" style="106" customWidth="1"/>
    <col min="6" max="6" width="9.28125" style="110" customWidth="1"/>
    <col min="7" max="7" width="10.7109375" style="57" customWidth="1"/>
    <col min="8" max="12" width="8.57421875" style="49" customWidth="1"/>
    <col min="13" max="13" width="10.7109375" style="49" customWidth="1"/>
    <col min="14" max="14" width="9.28125" style="49" customWidth="1"/>
    <col min="15" max="15" width="11.421875" style="49" customWidth="1"/>
    <col min="16" max="16384" width="9.140625" style="49" customWidth="1"/>
  </cols>
  <sheetData>
    <row r="1" spans="1:17" ht="17.25" customHeight="1">
      <c r="A1" s="418" t="s">
        <v>618</v>
      </c>
      <c r="C1" s="51" t="s">
        <v>493</v>
      </c>
      <c r="D1" s="51"/>
      <c r="E1" s="109"/>
      <c r="H1" s="51"/>
      <c r="I1" s="51"/>
      <c r="J1" s="51"/>
      <c r="K1" s="51"/>
      <c r="L1" s="51"/>
      <c r="M1" s="21"/>
      <c r="N1" s="21"/>
      <c r="O1" s="21"/>
      <c r="P1" s="51"/>
      <c r="Q1" s="51"/>
    </row>
    <row r="2" spans="1:17" ht="17.25" customHeight="1" thickBot="1">
      <c r="A2" s="419"/>
      <c r="C2" s="51"/>
      <c r="D2" s="51"/>
      <c r="E2" s="109"/>
      <c r="H2" s="51"/>
      <c r="I2" s="51"/>
      <c r="J2" s="51"/>
      <c r="K2" s="51"/>
      <c r="L2" s="51"/>
      <c r="M2" s="34"/>
      <c r="N2" s="611" t="s">
        <v>641</v>
      </c>
      <c r="O2" s="612"/>
      <c r="P2" s="612"/>
      <c r="Q2" s="51"/>
    </row>
    <row r="3" spans="1:18" s="19" customFormat="1" ht="17.25" customHeight="1">
      <c r="A3" s="419"/>
      <c r="C3" s="615" t="s">
        <v>488</v>
      </c>
      <c r="D3" s="497" t="s">
        <v>249</v>
      </c>
      <c r="E3" s="497" t="s">
        <v>478</v>
      </c>
      <c r="F3" s="589" t="s">
        <v>203</v>
      </c>
      <c r="G3" s="590"/>
      <c r="H3" s="321" t="s">
        <v>204</v>
      </c>
      <c r="I3" s="329"/>
      <c r="J3" s="329"/>
      <c r="K3" s="329"/>
      <c r="L3" s="329"/>
      <c r="M3" s="322"/>
      <c r="N3" s="321" t="s">
        <v>205</v>
      </c>
      <c r="O3" s="322"/>
      <c r="P3" s="613" t="s">
        <v>489</v>
      </c>
      <c r="Q3" s="18"/>
      <c r="R3" s="18"/>
    </row>
    <row r="4" spans="1:18" s="19" customFormat="1" ht="17.25" customHeight="1">
      <c r="A4" s="419"/>
      <c r="C4" s="616"/>
      <c r="D4" s="499"/>
      <c r="E4" s="499"/>
      <c r="F4" s="27" t="s">
        <v>505</v>
      </c>
      <c r="G4" s="26" t="s">
        <v>206</v>
      </c>
      <c r="H4" s="12" t="s">
        <v>207</v>
      </c>
      <c r="I4" s="12" t="s">
        <v>208</v>
      </c>
      <c r="J4" s="3" t="s">
        <v>209</v>
      </c>
      <c r="K4" s="3" t="s">
        <v>206</v>
      </c>
      <c r="L4" s="3" t="s">
        <v>238</v>
      </c>
      <c r="M4" s="3" t="s">
        <v>313</v>
      </c>
      <c r="N4" s="27" t="s">
        <v>505</v>
      </c>
      <c r="O4" s="12" t="s">
        <v>206</v>
      </c>
      <c r="P4" s="614"/>
      <c r="Q4" s="18"/>
      <c r="R4" s="18"/>
    </row>
    <row r="5" spans="1:18" s="19" customFormat="1" ht="17.25" customHeight="1">
      <c r="A5" s="419"/>
      <c r="C5" s="457" t="s">
        <v>210</v>
      </c>
      <c r="D5" s="430" t="s">
        <v>497</v>
      </c>
      <c r="E5" s="585" t="s">
        <v>495</v>
      </c>
      <c r="F5" s="591">
        <v>998.1</v>
      </c>
      <c r="G5" s="513">
        <v>431789748</v>
      </c>
      <c r="H5" s="2" t="s">
        <v>211</v>
      </c>
      <c r="I5" s="20" t="s">
        <v>481</v>
      </c>
      <c r="J5" s="2"/>
      <c r="K5" s="2"/>
      <c r="L5" s="2"/>
      <c r="M5" s="20" t="s">
        <v>481</v>
      </c>
      <c r="N5" s="591">
        <f>F5+J5-J6</f>
        <v>998.1</v>
      </c>
      <c r="O5" s="609">
        <f>G5+K5-K6</f>
        <v>431789748</v>
      </c>
      <c r="P5" s="588"/>
      <c r="Q5" s="18"/>
      <c r="R5" s="18"/>
    </row>
    <row r="6" spans="1:18" s="19" customFormat="1" ht="17.25" customHeight="1">
      <c r="A6" s="419"/>
      <c r="C6" s="457"/>
      <c r="D6" s="431"/>
      <c r="E6" s="586"/>
      <c r="F6" s="592"/>
      <c r="G6" s="610"/>
      <c r="H6" s="2" t="s">
        <v>212</v>
      </c>
      <c r="I6" s="20" t="s">
        <v>482</v>
      </c>
      <c r="J6" s="2"/>
      <c r="K6" s="2"/>
      <c r="L6" s="2"/>
      <c r="M6" s="20" t="s">
        <v>482</v>
      </c>
      <c r="N6" s="592"/>
      <c r="O6" s="610"/>
      <c r="P6" s="588"/>
      <c r="Q6" s="18"/>
      <c r="R6" s="18"/>
    </row>
    <row r="7" spans="1:18" s="19" customFormat="1" ht="17.25" customHeight="1">
      <c r="A7" s="419"/>
      <c r="C7" s="457"/>
      <c r="D7" s="430" t="s">
        <v>498</v>
      </c>
      <c r="E7" s="605" t="s">
        <v>494</v>
      </c>
      <c r="F7" s="591">
        <v>1707.9</v>
      </c>
      <c r="G7" s="602"/>
      <c r="H7" s="2" t="s">
        <v>211</v>
      </c>
      <c r="I7" s="20" t="s">
        <v>481</v>
      </c>
      <c r="J7" s="2"/>
      <c r="K7" s="2"/>
      <c r="L7" s="2"/>
      <c r="M7" s="20" t="s">
        <v>481</v>
      </c>
      <c r="N7" s="591">
        <f>F7+J7-J8</f>
        <v>1707.9</v>
      </c>
      <c r="O7" s="602"/>
      <c r="P7" s="588"/>
      <c r="Q7" s="18"/>
      <c r="R7" s="18"/>
    </row>
    <row r="8" spans="1:18" s="19" customFormat="1" ht="17.25" customHeight="1">
      <c r="A8" s="419"/>
      <c r="C8" s="457"/>
      <c r="D8" s="431"/>
      <c r="E8" s="606"/>
      <c r="F8" s="592"/>
      <c r="G8" s="602"/>
      <c r="H8" s="2" t="s">
        <v>212</v>
      </c>
      <c r="I8" s="20" t="s">
        <v>482</v>
      </c>
      <c r="J8" s="2"/>
      <c r="K8" s="2"/>
      <c r="L8" s="2"/>
      <c r="M8" s="20" t="s">
        <v>482</v>
      </c>
      <c r="N8" s="592"/>
      <c r="O8" s="602"/>
      <c r="P8" s="588"/>
      <c r="Q8" s="18"/>
      <c r="R8" s="18"/>
    </row>
    <row r="9" spans="1:18" s="19" customFormat="1" ht="17.25" customHeight="1">
      <c r="A9" s="419"/>
      <c r="C9" s="457"/>
      <c r="D9" s="430" t="s">
        <v>499</v>
      </c>
      <c r="E9" s="605" t="s">
        <v>494</v>
      </c>
      <c r="F9" s="591">
        <v>698.26</v>
      </c>
      <c r="G9" s="602"/>
      <c r="H9" s="2" t="s">
        <v>211</v>
      </c>
      <c r="I9" s="20" t="s">
        <v>481</v>
      </c>
      <c r="J9" s="2"/>
      <c r="K9" s="2"/>
      <c r="L9" s="2"/>
      <c r="M9" s="20" t="s">
        <v>481</v>
      </c>
      <c r="N9" s="591">
        <f>F9+J9-J10</f>
        <v>698.26</v>
      </c>
      <c r="O9" s="602"/>
      <c r="P9" s="588"/>
      <c r="Q9" s="18"/>
      <c r="R9" s="18"/>
    </row>
    <row r="10" spans="1:18" s="19" customFormat="1" ht="17.25" customHeight="1">
      <c r="A10" s="419"/>
      <c r="C10" s="457"/>
      <c r="D10" s="431"/>
      <c r="E10" s="606"/>
      <c r="F10" s="592"/>
      <c r="G10" s="602"/>
      <c r="H10" s="2" t="s">
        <v>212</v>
      </c>
      <c r="I10" s="20" t="s">
        <v>482</v>
      </c>
      <c r="J10" s="2"/>
      <c r="K10" s="2"/>
      <c r="L10" s="2"/>
      <c r="M10" s="20" t="s">
        <v>482</v>
      </c>
      <c r="N10" s="592"/>
      <c r="O10" s="602"/>
      <c r="P10" s="588"/>
      <c r="Q10" s="18"/>
      <c r="R10" s="18"/>
    </row>
    <row r="11" spans="1:18" s="19" customFormat="1" ht="17.25" customHeight="1">
      <c r="A11" s="419"/>
      <c r="C11" s="457"/>
      <c r="D11" s="430" t="s">
        <v>500</v>
      </c>
      <c r="E11" s="605" t="s">
        <v>494</v>
      </c>
      <c r="F11" s="591">
        <v>28.95</v>
      </c>
      <c r="G11" s="602"/>
      <c r="H11" s="2" t="s">
        <v>211</v>
      </c>
      <c r="I11" s="20" t="s">
        <v>481</v>
      </c>
      <c r="J11" s="2"/>
      <c r="K11" s="2"/>
      <c r="L11" s="2"/>
      <c r="M11" s="20" t="s">
        <v>481</v>
      </c>
      <c r="N11" s="591">
        <f>F11+J11-J12</f>
        <v>28.95</v>
      </c>
      <c r="O11" s="602"/>
      <c r="P11" s="588"/>
      <c r="Q11" s="18"/>
      <c r="R11" s="18"/>
    </row>
    <row r="12" spans="1:18" s="19" customFormat="1" ht="17.25" customHeight="1">
      <c r="A12" s="419"/>
      <c r="C12" s="457"/>
      <c r="D12" s="431"/>
      <c r="E12" s="606"/>
      <c r="F12" s="592"/>
      <c r="G12" s="602"/>
      <c r="H12" s="2" t="s">
        <v>212</v>
      </c>
      <c r="I12" s="20" t="s">
        <v>482</v>
      </c>
      <c r="J12" s="2"/>
      <c r="K12" s="2"/>
      <c r="L12" s="2"/>
      <c r="M12" s="20" t="s">
        <v>482</v>
      </c>
      <c r="N12" s="592"/>
      <c r="O12" s="602"/>
      <c r="P12" s="588"/>
      <c r="Q12" s="18"/>
      <c r="R12" s="18"/>
    </row>
    <row r="13" spans="1:18" s="19" customFormat="1" ht="17.25" customHeight="1">
      <c r="A13" s="419"/>
      <c r="C13" s="457"/>
      <c r="D13" s="584" t="s">
        <v>496</v>
      </c>
      <c r="E13" s="605" t="s">
        <v>494</v>
      </c>
      <c r="F13" s="591">
        <v>28.95</v>
      </c>
      <c r="G13" s="602"/>
      <c r="H13" s="2" t="s">
        <v>211</v>
      </c>
      <c r="I13" s="20" t="s">
        <v>481</v>
      </c>
      <c r="J13" s="2"/>
      <c r="K13" s="2"/>
      <c r="L13" s="2"/>
      <c r="M13" s="20" t="s">
        <v>481</v>
      </c>
      <c r="N13" s="591">
        <f>F13+J13-J14</f>
        <v>28.95</v>
      </c>
      <c r="O13" s="602"/>
      <c r="P13" s="588"/>
      <c r="Q13" s="18"/>
      <c r="R13" s="18"/>
    </row>
    <row r="14" spans="1:18" s="19" customFormat="1" ht="17.25" customHeight="1">
      <c r="A14" s="419"/>
      <c r="C14" s="457"/>
      <c r="D14" s="411"/>
      <c r="E14" s="606"/>
      <c r="F14" s="592"/>
      <c r="G14" s="602"/>
      <c r="H14" s="2" t="s">
        <v>212</v>
      </c>
      <c r="I14" s="20" t="s">
        <v>482</v>
      </c>
      <c r="J14" s="2"/>
      <c r="K14" s="2"/>
      <c r="L14" s="2"/>
      <c r="M14" s="20" t="s">
        <v>482</v>
      </c>
      <c r="N14" s="592"/>
      <c r="O14" s="602"/>
      <c r="P14" s="588"/>
      <c r="Q14" s="18"/>
      <c r="R14" s="18"/>
    </row>
    <row r="15" spans="1:18" s="19" customFormat="1" ht="17.25" customHeight="1">
      <c r="A15" s="419"/>
      <c r="C15" s="457"/>
      <c r="D15" s="430" t="s">
        <v>501</v>
      </c>
      <c r="E15" s="605" t="s">
        <v>494</v>
      </c>
      <c r="F15" s="591">
        <v>24</v>
      </c>
      <c r="G15" s="602"/>
      <c r="H15" s="2" t="s">
        <v>211</v>
      </c>
      <c r="I15" s="20" t="s">
        <v>481</v>
      </c>
      <c r="J15" s="2"/>
      <c r="K15" s="2"/>
      <c r="L15" s="2"/>
      <c r="M15" s="20" t="s">
        <v>481</v>
      </c>
      <c r="N15" s="591">
        <f>F15+J15-J16</f>
        <v>24</v>
      </c>
      <c r="O15" s="602"/>
      <c r="P15" s="588"/>
      <c r="Q15" s="18"/>
      <c r="R15" s="18"/>
    </row>
    <row r="16" spans="1:18" s="19" customFormat="1" ht="17.25" customHeight="1">
      <c r="A16" s="419"/>
      <c r="C16" s="457"/>
      <c r="D16" s="431"/>
      <c r="E16" s="606"/>
      <c r="F16" s="592"/>
      <c r="G16" s="437"/>
      <c r="H16" s="2" t="s">
        <v>212</v>
      </c>
      <c r="I16" s="20" t="s">
        <v>482</v>
      </c>
      <c r="J16" s="2"/>
      <c r="K16" s="2"/>
      <c r="L16" s="2"/>
      <c r="M16" s="20" t="s">
        <v>482</v>
      </c>
      <c r="N16" s="592"/>
      <c r="O16" s="437"/>
      <c r="P16" s="588"/>
      <c r="Q16" s="18"/>
      <c r="R16" s="18"/>
    </row>
    <row r="17" spans="1:18" s="19" customFormat="1" ht="17.25" customHeight="1">
      <c r="A17" s="419"/>
      <c r="C17" s="457"/>
      <c r="D17" s="430" t="s">
        <v>502</v>
      </c>
      <c r="E17" s="605" t="s">
        <v>494</v>
      </c>
      <c r="F17" s="591">
        <v>6.75</v>
      </c>
      <c r="G17" s="441">
        <v>575000</v>
      </c>
      <c r="H17" s="2" t="s">
        <v>211</v>
      </c>
      <c r="I17" s="20" t="s">
        <v>490</v>
      </c>
      <c r="J17" s="2"/>
      <c r="K17" s="2"/>
      <c r="L17" s="2"/>
      <c r="M17" s="20" t="s">
        <v>490</v>
      </c>
      <c r="N17" s="591">
        <f>F17+J17-J18</f>
        <v>6.75</v>
      </c>
      <c r="O17" s="607">
        <f>G17+K17-K18</f>
        <v>575000</v>
      </c>
      <c r="P17" s="37"/>
      <c r="Q17" s="18"/>
      <c r="R17" s="18"/>
    </row>
    <row r="18" spans="1:18" s="19" customFormat="1" ht="17.25" customHeight="1">
      <c r="A18" s="419"/>
      <c r="C18" s="457"/>
      <c r="D18" s="431"/>
      <c r="E18" s="606"/>
      <c r="F18" s="592"/>
      <c r="G18" s="511"/>
      <c r="H18" s="2" t="s">
        <v>212</v>
      </c>
      <c r="I18" s="20" t="s">
        <v>491</v>
      </c>
      <c r="J18" s="2"/>
      <c r="K18" s="2"/>
      <c r="L18" s="2"/>
      <c r="M18" s="20" t="s">
        <v>491</v>
      </c>
      <c r="N18" s="592"/>
      <c r="O18" s="608"/>
      <c r="P18" s="37"/>
      <c r="Q18" s="18"/>
      <c r="R18" s="18"/>
    </row>
    <row r="19" spans="1:18" s="19" customFormat="1" ht="17.25" customHeight="1">
      <c r="A19" s="419"/>
      <c r="C19" s="457"/>
      <c r="D19" s="430" t="s">
        <v>503</v>
      </c>
      <c r="E19" s="605" t="s">
        <v>494</v>
      </c>
      <c r="F19" s="591">
        <v>328.7</v>
      </c>
      <c r="G19" s="441">
        <v>42962377</v>
      </c>
      <c r="H19" s="2" t="s">
        <v>211</v>
      </c>
      <c r="I19" s="20" t="s">
        <v>490</v>
      </c>
      <c r="J19" s="2"/>
      <c r="K19" s="2"/>
      <c r="L19" s="2"/>
      <c r="M19" s="20" t="s">
        <v>490</v>
      </c>
      <c r="N19" s="591">
        <f>F19+J19-J20</f>
        <v>328.7</v>
      </c>
      <c r="O19" s="607">
        <f>G19+K19-K20</f>
        <v>42962377</v>
      </c>
      <c r="P19" s="37"/>
      <c r="Q19" s="18"/>
      <c r="R19" s="18"/>
    </row>
    <row r="20" spans="1:18" s="19" customFormat="1" ht="17.25" customHeight="1">
      <c r="A20" s="419"/>
      <c r="C20" s="457"/>
      <c r="D20" s="431"/>
      <c r="E20" s="606"/>
      <c r="F20" s="592"/>
      <c r="G20" s="511"/>
      <c r="H20" s="2" t="s">
        <v>212</v>
      </c>
      <c r="I20" s="20" t="s">
        <v>491</v>
      </c>
      <c r="J20" s="2"/>
      <c r="K20" s="2"/>
      <c r="L20" s="2"/>
      <c r="M20" s="20" t="s">
        <v>491</v>
      </c>
      <c r="N20" s="592"/>
      <c r="O20" s="608"/>
      <c r="P20" s="37"/>
      <c r="Q20" s="18"/>
      <c r="R20" s="18"/>
    </row>
    <row r="21" spans="1:18" s="19" customFormat="1" ht="17.25" customHeight="1">
      <c r="A21" s="419"/>
      <c r="C21" s="457"/>
      <c r="D21" s="430" t="s">
        <v>504</v>
      </c>
      <c r="E21" s="605" t="s">
        <v>494</v>
      </c>
      <c r="F21" s="591">
        <v>138</v>
      </c>
      <c r="G21" s="441">
        <v>16346400</v>
      </c>
      <c r="H21" s="2" t="s">
        <v>211</v>
      </c>
      <c r="I21" s="20" t="s">
        <v>490</v>
      </c>
      <c r="J21" s="2"/>
      <c r="K21" s="2"/>
      <c r="L21" s="2"/>
      <c r="M21" s="20" t="s">
        <v>490</v>
      </c>
      <c r="N21" s="591">
        <f>F21+J21-J22</f>
        <v>138</v>
      </c>
      <c r="O21" s="607">
        <f>G21+K21-K22</f>
        <v>16346400</v>
      </c>
      <c r="P21" s="37"/>
      <c r="Q21" s="18"/>
      <c r="R21" s="18"/>
    </row>
    <row r="22" spans="1:18" s="19" customFormat="1" ht="17.25" customHeight="1">
      <c r="A22" s="419"/>
      <c r="C22" s="457"/>
      <c r="D22" s="431"/>
      <c r="E22" s="606"/>
      <c r="F22" s="592"/>
      <c r="G22" s="511"/>
      <c r="H22" s="2" t="s">
        <v>212</v>
      </c>
      <c r="I22" s="20" t="s">
        <v>491</v>
      </c>
      <c r="J22" s="2"/>
      <c r="K22" s="2"/>
      <c r="L22" s="2"/>
      <c r="M22" s="20" t="s">
        <v>491</v>
      </c>
      <c r="N22" s="592"/>
      <c r="O22" s="608"/>
      <c r="P22" s="37"/>
      <c r="Q22" s="18"/>
      <c r="R22" s="18"/>
    </row>
    <row r="23" spans="1:18" ht="17.25" customHeight="1">
      <c r="A23" s="419"/>
      <c r="C23" s="319" t="s">
        <v>213</v>
      </c>
      <c r="D23" s="519"/>
      <c r="E23" s="486"/>
      <c r="F23" s="591">
        <f>SUM(F5:F22)</f>
        <v>3959.6099999999997</v>
      </c>
      <c r="G23" s="513">
        <f>SUM(G5:G22)</f>
        <v>491673525</v>
      </c>
      <c r="H23" s="484"/>
      <c r="I23" s="519"/>
      <c r="J23" s="519"/>
      <c r="K23" s="519"/>
      <c r="L23" s="519"/>
      <c r="M23" s="519"/>
      <c r="N23" s="591">
        <f>SUM(N5:N22)</f>
        <v>3959.6099999999997</v>
      </c>
      <c r="O23" s="513">
        <f>SUM(O5:O22)</f>
        <v>491673525</v>
      </c>
      <c r="P23" s="523"/>
      <c r="Q23" s="51"/>
      <c r="R23" s="51"/>
    </row>
    <row r="24" spans="1:18" ht="17.25" customHeight="1">
      <c r="A24" s="419"/>
      <c r="C24" s="604"/>
      <c r="D24" s="485"/>
      <c r="E24" s="485"/>
      <c r="F24" s="437"/>
      <c r="G24" s="437"/>
      <c r="H24" s="485"/>
      <c r="I24" s="485"/>
      <c r="J24" s="485"/>
      <c r="K24" s="485"/>
      <c r="L24" s="485"/>
      <c r="M24" s="485"/>
      <c r="N24" s="437"/>
      <c r="O24" s="437"/>
      <c r="P24" s="528"/>
      <c r="Q24" s="51"/>
      <c r="R24" s="51"/>
    </row>
    <row r="25" spans="1:18" ht="17.25" customHeight="1">
      <c r="A25" s="419"/>
      <c r="C25" s="319" t="s">
        <v>492</v>
      </c>
      <c r="D25" s="519"/>
      <c r="E25" s="486"/>
      <c r="F25" s="591">
        <f>SUM(F23)</f>
        <v>3959.6099999999997</v>
      </c>
      <c r="G25" s="428">
        <f>SUM(G23)</f>
        <v>491673525</v>
      </c>
      <c r="H25" s="519"/>
      <c r="I25" s="519"/>
      <c r="J25" s="519"/>
      <c r="K25" s="519"/>
      <c r="L25" s="519"/>
      <c r="M25" s="519"/>
      <c r="N25" s="591">
        <f>SUM(N23)</f>
        <v>3959.6099999999997</v>
      </c>
      <c r="O25" s="428">
        <f>SUM(O23)</f>
        <v>491673525</v>
      </c>
      <c r="P25" s="523"/>
      <c r="Q25" s="51"/>
      <c r="R25" s="51"/>
    </row>
    <row r="26" spans="1:18" ht="17.25" customHeight="1" thickBot="1">
      <c r="A26" s="419"/>
      <c r="C26" s="525"/>
      <c r="D26" s="599"/>
      <c r="E26" s="600"/>
      <c r="F26" s="483"/>
      <c r="G26" s="483"/>
      <c r="H26" s="599"/>
      <c r="I26" s="599"/>
      <c r="J26" s="599"/>
      <c r="K26" s="599"/>
      <c r="L26" s="599"/>
      <c r="M26" s="599"/>
      <c r="N26" s="483"/>
      <c r="O26" s="483"/>
      <c r="P26" s="603"/>
      <c r="Q26" s="51"/>
      <c r="R26" s="51"/>
    </row>
    <row r="27" ht="17.25" customHeight="1">
      <c r="A27" s="419"/>
    </row>
    <row r="28" spans="1:3" ht="17.25" customHeight="1">
      <c r="A28" s="419"/>
      <c r="C28" s="51" t="s">
        <v>507</v>
      </c>
    </row>
    <row r="29" spans="1:3" ht="17.25" customHeight="1">
      <c r="A29" s="419"/>
      <c r="C29" s="51" t="s">
        <v>506</v>
      </c>
    </row>
  </sheetData>
  <sheetProtection/>
  <mergeCells count="88">
    <mergeCell ref="N21:N22"/>
    <mergeCell ref="C3:C4"/>
    <mergeCell ref="D3:D4"/>
    <mergeCell ref="E3:E4"/>
    <mergeCell ref="C5:C22"/>
    <mergeCell ref="D5:D6"/>
    <mergeCell ref="E5:E6"/>
    <mergeCell ref="D7:D8"/>
    <mergeCell ref="E7:E8"/>
    <mergeCell ref="N9:N10"/>
    <mergeCell ref="N11:N12"/>
    <mergeCell ref="N13:N14"/>
    <mergeCell ref="N15:N16"/>
    <mergeCell ref="N2:P2"/>
    <mergeCell ref="P3:P4"/>
    <mergeCell ref="P5:P6"/>
    <mergeCell ref="N7:N8"/>
    <mergeCell ref="P7:P8"/>
    <mergeCell ref="J25:J26"/>
    <mergeCell ref="K25:K26"/>
    <mergeCell ref="L25:L26"/>
    <mergeCell ref="M25:M26"/>
    <mergeCell ref="N25:N26"/>
    <mergeCell ref="F3:G3"/>
    <mergeCell ref="F5:F6"/>
    <mergeCell ref="N5:N6"/>
    <mergeCell ref="H3:M3"/>
    <mergeCell ref="N3:O3"/>
    <mergeCell ref="F7:F8"/>
    <mergeCell ref="D9:D10"/>
    <mergeCell ref="E9:E10"/>
    <mergeCell ref="F9:F10"/>
    <mergeCell ref="G25:G26"/>
    <mergeCell ref="H25:H26"/>
    <mergeCell ref="G5:G16"/>
    <mergeCell ref="G21:G22"/>
    <mergeCell ref="D11:D12"/>
    <mergeCell ref="E11:E12"/>
    <mergeCell ref="F11:F12"/>
    <mergeCell ref="D13:D14"/>
    <mergeCell ref="E13:E14"/>
    <mergeCell ref="F13:F14"/>
    <mergeCell ref="D17:D18"/>
    <mergeCell ref="E17:E18"/>
    <mergeCell ref="F17:F18"/>
    <mergeCell ref="N17:N18"/>
    <mergeCell ref="G17:G18"/>
    <mergeCell ref="D15:D16"/>
    <mergeCell ref="E15:E16"/>
    <mergeCell ref="F15:F16"/>
    <mergeCell ref="C25:C26"/>
    <mergeCell ref="D25:D26"/>
    <mergeCell ref="E25:E26"/>
    <mergeCell ref="F25:F26"/>
    <mergeCell ref="N19:N20"/>
    <mergeCell ref="D19:D20"/>
    <mergeCell ref="E19:E20"/>
    <mergeCell ref="F19:F20"/>
    <mergeCell ref="G19:G20"/>
    <mergeCell ref="I25:I26"/>
    <mergeCell ref="J23:J24"/>
    <mergeCell ref="D23:D24"/>
    <mergeCell ref="E23:E24"/>
    <mergeCell ref="F23:F24"/>
    <mergeCell ref="G23:G24"/>
    <mergeCell ref="D21:D22"/>
    <mergeCell ref="E21:E22"/>
    <mergeCell ref="F21:F22"/>
    <mergeCell ref="C23:C24"/>
    <mergeCell ref="A1:A29"/>
    <mergeCell ref="O23:O24"/>
    <mergeCell ref="O17:O18"/>
    <mergeCell ref="O19:O20"/>
    <mergeCell ref="O21:O22"/>
    <mergeCell ref="O5:O16"/>
    <mergeCell ref="K23:K24"/>
    <mergeCell ref="L23:L24"/>
    <mergeCell ref="M23:M24"/>
    <mergeCell ref="N23:N24"/>
    <mergeCell ref="H23:H24"/>
    <mergeCell ref="I23:I24"/>
    <mergeCell ref="O25:O26"/>
    <mergeCell ref="P25:P26"/>
    <mergeCell ref="P9:P10"/>
    <mergeCell ref="P11:P12"/>
    <mergeCell ref="P13:P14"/>
    <mergeCell ref="P15:P16"/>
    <mergeCell ref="P23:P24"/>
  </mergeCells>
  <printOptions/>
  <pageMargins left="0.3937007874015748" right="0.7874015748031497" top="0.7874015748031497" bottom="0.7874015748031497" header="0.35433070866141736" footer="0.31496062992125984"/>
  <pageSetup firstPageNumber="15" useFirstPageNumber="1"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27"/>
  <sheetViews>
    <sheetView showGridLines="0" zoomScaleSheetLayoutView="100" zoomScalePageLayoutView="0" workbookViewId="0" topLeftCell="A12">
      <selection activeCell="I23" sqref="I23:J23"/>
    </sheetView>
  </sheetViews>
  <sheetFormatPr defaultColWidth="9.140625" defaultRowHeight="16.5" customHeight="1"/>
  <cols>
    <col min="1" max="1" width="2.8515625" style="118" customWidth="1"/>
    <col min="2" max="2" width="22.7109375" style="118" customWidth="1"/>
    <col min="3" max="3" width="8.57421875" style="118" customWidth="1"/>
    <col min="4" max="4" width="5.7109375" style="118" customWidth="1"/>
    <col min="5" max="5" width="8.57421875" style="118" customWidth="1"/>
    <col min="6" max="6" width="5.7109375" style="118" customWidth="1"/>
    <col min="7" max="7" width="8.57421875" style="118" customWidth="1"/>
    <col min="8" max="8" width="5.7109375" style="118" customWidth="1"/>
    <col min="9" max="9" width="8.57421875" style="118" customWidth="1"/>
    <col min="10" max="10" width="5.7109375" style="118" customWidth="1"/>
    <col min="11" max="12" width="6.140625" style="118" customWidth="1"/>
    <col min="13" max="16384" width="9.140625" style="118" customWidth="1"/>
  </cols>
  <sheetData>
    <row r="1" ht="27.75" customHeight="1">
      <c r="A1" s="51" t="s">
        <v>515</v>
      </c>
    </row>
    <row r="2" ht="27.75" customHeight="1">
      <c r="A2" s="51" t="s">
        <v>518</v>
      </c>
    </row>
    <row r="3" ht="15" customHeight="1">
      <c r="A3" s="51"/>
    </row>
    <row r="4" ht="27.75" customHeight="1">
      <c r="A4" s="51" t="s">
        <v>516</v>
      </c>
    </row>
    <row r="5" ht="27.75" customHeight="1">
      <c r="A5" s="51" t="s">
        <v>518</v>
      </c>
    </row>
    <row r="6" ht="12.75" customHeight="1">
      <c r="A6" s="51"/>
    </row>
    <row r="7" ht="27.75" customHeight="1">
      <c r="A7" s="205" t="s">
        <v>770</v>
      </c>
    </row>
    <row r="8" ht="27.75" customHeight="1">
      <c r="A8" s="51" t="s">
        <v>518</v>
      </c>
    </row>
    <row r="9" ht="17.25" customHeight="1">
      <c r="A9" s="51"/>
    </row>
    <row r="10" ht="27.75" customHeight="1">
      <c r="A10" s="51" t="s">
        <v>517</v>
      </c>
    </row>
    <row r="11" ht="27.75" customHeight="1">
      <c r="A11" s="51" t="s">
        <v>518</v>
      </c>
    </row>
    <row r="12" ht="11.25" customHeight="1"/>
    <row r="13" spans="1:12" s="119" customFormat="1" ht="27.75" customHeight="1">
      <c r="A13" s="51" t="s">
        <v>513</v>
      </c>
      <c r="B13" s="51"/>
      <c r="C13" s="93"/>
      <c r="D13" s="93"/>
      <c r="E13" s="93"/>
      <c r="F13" s="93"/>
      <c r="G13" s="93"/>
      <c r="H13" s="93"/>
      <c r="I13" s="93"/>
      <c r="J13" s="93"/>
      <c r="K13" s="93"/>
      <c r="L13" s="93"/>
    </row>
    <row r="14" spans="1:12" s="119" customFormat="1" ht="27.75" customHeight="1">
      <c r="A14" s="119" t="s">
        <v>514</v>
      </c>
      <c r="C14" s="93"/>
      <c r="D14" s="93"/>
      <c r="E14" s="93"/>
      <c r="F14" s="93"/>
      <c r="G14" s="93"/>
      <c r="H14" s="93"/>
      <c r="I14" s="93"/>
      <c r="J14" s="93"/>
      <c r="K14" s="93"/>
      <c r="L14" s="93"/>
    </row>
    <row r="15" spans="1:12" ht="27.75" customHeight="1" thickBot="1">
      <c r="A15" s="74"/>
      <c r="I15" s="127"/>
      <c r="J15" s="127"/>
      <c r="K15" s="127"/>
      <c r="L15" s="193" t="s">
        <v>641</v>
      </c>
    </row>
    <row r="16" spans="1:12" ht="27.75" customHeight="1">
      <c r="A16" s="112"/>
      <c r="B16" s="617" t="s">
        <v>508</v>
      </c>
      <c r="C16" s="624" t="s">
        <v>509</v>
      </c>
      <c r="D16" s="625"/>
      <c r="E16" s="619" t="s">
        <v>510</v>
      </c>
      <c r="F16" s="620"/>
      <c r="G16" s="620"/>
      <c r="H16" s="621"/>
      <c r="I16" s="624" t="s">
        <v>511</v>
      </c>
      <c r="J16" s="625"/>
      <c r="K16" s="624" t="s">
        <v>512</v>
      </c>
      <c r="L16" s="636"/>
    </row>
    <row r="17" spans="1:12" ht="27.75" customHeight="1" thickBot="1">
      <c r="A17" s="112"/>
      <c r="B17" s="618"/>
      <c r="C17" s="626"/>
      <c r="D17" s="627"/>
      <c r="E17" s="622" t="s">
        <v>240</v>
      </c>
      <c r="F17" s="623"/>
      <c r="G17" s="622" t="s">
        <v>241</v>
      </c>
      <c r="H17" s="623"/>
      <c r="I17" s="626"/>
      <c r="J17" s="627"/>
      <c r="K17" s="626"/>
      <c r="L17" s="637"/>
    </row>
    <row r="18" spans="1:12" ht="16.5" customHeight="1" thickTop="1">
      <c r="A18" s="112"/>
      <c r="B18" s="286"/>
      <c r="C18" s="632" t="s">
        <v>181</v>
      </c>
      <c r="D18" s="633"/>
      <c r="E18" s="632" t="s">
        <v>181</v>
      </c>
      <c r="F18" s="633"/>
      <c r="G18" s="632" t="s">
        <v>181</v>
      </c>
      <c r="H18" s="633"/>
      <c r="I18" s="632" t="s">
        <v>181</v>
      </c>
      <c r="J18" s="633"/>
      <c r="K18" s="638"/>
      <c r="L18" s="639"/>
    </row>
    <row r="19" spans="1:12" ht="27.75" customHeight="1">
      <c r="A19" s="112"/>
      <c r="B19" s="287" t="s">
        <v>314</v>
      </c>
      <c r="C19" s="634">
        <v>84893</v>
      </c>
      <c r="D19" s="635"/>
      <c r="E19" s="630">
        <v>120720</v>
      </c>
      <c r="F19" s="631"/>
      <c r="G19" s="630">
        <v>108759</v>
      </c>
      <c r="H19" s="631"/>
      <c r="I19" s="634">
        <f>C19+E19-G19</f>
        <v>96854</v>
      </c>
      <c r="J19" s="635"/>
      <c r="K19" s="640"/>
      <c r="L19" s="641"/>
    </row>
    <row r="20" spans="1:12" ht="27.75" customHeight="1">
      <c r="A20" s="112"/>
      <c r="B20" s="115" t="s">
        <v>250</v>
      </c>
      <c r="C20" s="628">
        <v>0</v>
      </c>
      <c r="D20" s="629"/>
      <c r="E20" s="628">
        <v>0</v>
      </c>
      <c r="F20" s="629"/>
      <c r="G20" s="628">
        <v>0</v>
      </c>
      <c r="H20" s="629"/>
      <c r="I20" s="628">
        <f>C20+E20-G20</f>
        <v>0</v>
      </c>
      <c r="J20" s="629"/>
      <c r="K20" s="642"/>
      <c r="L20" s="643"/>
    </row>
    <row r="21" spans="1:12" ht="27.75" customHeight="1">
      <c r="A21" s="112"/>
      <c r="B21" s="116" t="s">
        <v>266</v>
      </c>
      <c r="C21" s="628">
        <v>0</v>
      </c>
      <c r="D21" s="629"/>
      <c r="E21" s="628">
        <v>0</v>
      </c>
      <c r="F21" s="629"/>
      <c r="G21" s="628">
        <v>0</v>
      </c>
      <c r="H21" s="629"/>
      <c r="I21" s="628">
        <f>C21+E21-G21</f>
        <v>0</v>
      </c>
      <c r="J21" s="629"/>
      <c r="K21" s="642"/>
      <c r="L21" s="643"/>
    </row>
    <row r="22" spans="1:12" ht="27.75" customHeight="1">
      <c r="A22" s="112"/>
      <c r="B22" s="114" t="s">
        <v>315</v>
      </c>
      <c r="C22" s="634">
        <v>0</v>
      </c>
      <c r="D22" s="635"/>
      <c r="E22" s="634">
        <v>0</v>
      </c>
      <c r="F22" s="635"/>
      <c r="G22" s="634">
        <v>0</v>
      </c>
      <c r="H22" s="635"/>
      <c r="I22" s="628">
        <f>C22+E22-G22</f>
        <v>0</v>
      </c>
      <c r="J22" s="629"/>
      <c r="K22" s="642"/>
      <c r="L22" s="643"/>
    </row>
    <row r="23" spans="1:12" ht="27.75" customHeight="1" thickBot="1">
      <c r="A23" s="112"/>
      <c r="B23" s="117" t="s">
        <v>316</v>
      </c>
      <c r="C23" s="644">
        <v>0</v>
      </c>
      <c r="D23" s="645"/>
      <c r="E23" s="644">
        <v>0</v>
      </c>
      <c r="F23" s="645"/>
      <c r="G23" s="644">
        <v>0</v>
      </c>
      <c r="H23" s="645"/>
      <c r="I23" s="650">
        <f>C23+E23-G23</f>
        <v>0</v>
      </c>
      <c r="J23" s="651"/>
      <c r="K23" s="648"/>
      <c r="L23" s="649"/>
    </row>
    <row r="24" spans="1:12" ht="27.75" customHeight="1" thickBot="1" thickTop="1">
      <c r="A24" s="112"/>
      <c r="B24" s="113" t="s">
        <v>193</v>
      </c>
      <c r="C24" s="646">
        <f>SUM(C19:D23)</f>
        <v>84893</v>
      </c>
      <c r="D24" s="647"/>
      <c r="E24" s="646">
        <f>SUM(E19:F23)</f>
        <v>120720</v>
      </c>
      <c r="F24" s="647"/>
      <c r="G24" s="646">
        <f>SUM(G19:H23)</f>
        <v>108759</v>
      </c>
      <c r="H24" s="647"/>
      <c r="I24" s="646">
        <f>SUM(I19:J23)</f>
        <v>96854</v>
      </c>
      <c r="J24" s="647"/>
      <c r="K24" s="652"/>
      <c r="L24" s="653"/>
    </row>
    <row r="25" ht="27.75" customHeight="1">
      <c r="A25" s="112"/>
    </row>
    <row r="26" ht="27.75" customHeight="1">
      <c r="A26" s="118" t="s">
        <v>519</v>
      </c>
    </row>
    <row r="27" ht="27.75" customHeight="1">
      <c r="A27" s="51" t="s">
        <v>518</v>
      </c>
    </row>
  </sheetData>
  <sheetProtection/>
  <mergeCells count="42">
    <mergeCell ref="E21:F21"/>
    <mergeCell ref="C19:D19"/>
    <mergeCell ref="E19:F19"/>
    <mergeCell ref="E20:F20"/>
    <mergeCell ref="E22:F22"/>
    <mergeCell ref="C21:D21"/>
    <mergeCell ref="C22:D22"/>
    <mergeCell ref="I23:J23"/>
    <mergeCell ref="K24:L24"/>
    <mergeCell ref="E24:F24"/>
    <mergeCell ref="G24:H24"/>
    <mergeCell ref="I24:J24"/>
    <mergeCell ref="E23:F23"/>
    <mergeCell ref="C23:D23"/>
    <mergeCell ref="C24:D24"/>
    <mergeCell ref="K21:L21"/>
    <mergeCell ref="K22:L22"/>
    <mergeCell ref="K23:L23"/>
    <mergeCell ref="G21:H21"/>
    <mergeCell ref="G22:H22"/>
    <mergeCell ref="G23:H23"/>
    <mergeCell ref="I21:J21"/>
    <mergeCell ref="I22:J22"/>
    <mergeCell ref="G18:H18"/>
    <mergeCell ref="I19:J19"/>
    <mergeCell ref="I20:J20"/>
    <mergeCell ref="K16:L17"/>
    <mergeCell ref="I16:J17"/>
    <mergeCell ref="K18:L18"/>
    <mergeCell ref="K19:L19"/>
    <mergeCell ref="K20:L20"/>
    <mergeCell ref="I18:J18"/>
    <mergeCell ref="B16:B17"/>
    <mergeCell ref="E16:H16"/>
    <mergeCell ref="E17:F17"/>
    <mergeCell ref="G17:H17"/>
    <mergeCell ref="C16:D17"/>
    <mergeCell ref="G20:H20"/>
    <mergeCell ref="G19:H19"/>
    <mergeCell ref="C20:D20"/>
    <mergeCell ref="C18:D18"/>
    <mergeCell ref="E18:F18"/>
  </mergeCells>
  <printOptions/>
  <pageMargins left="0.7874015748031497" right="0.58" top="0.7874015748031497" bottom="0.7874015748031497" header="0.5118110236220472" footer="0.3937007874015748"/>
  <pageSetup firstPageNumber="11" useFirstPageNumber="1" horizontalDpi="600" verticalDpi="600" orientation="portrait" paperSize="9" r:id="rId1"/>
  <headerFooter alignWithMargins="0">
    <oddFooter>&amp;C&amp;11&amp;P</oddFooter>
  </headerFooter>
</worksheet>
</file>

<file path=xl/worksheets/sheet13.xml><?xml version="1.0" encoding="utf-8"?>
<worksheet xmlns="http://schemas.openxmlformats.org/spreadsheetml/2006/main" xmlns:r="http://schemas.openxmlformats.org/officeDocument/2006/relationships">
  <dimension ref="A1:O28"/>
  <sheetViews>
    <sheetView showGridLines="0" zoomScaleSheetLayoutView="100" zoomScalePageLayoutView="0" workbookViewId="0" topLeftCell="A13">
      <selection activeCell="K22" sqref="K22"/>
    </sheetView>
  </sheetViews>
  <sheetFormatPr defaultColWidth="9.140625" defaultRowHeight="12"/>
  <cols>
    <col min="1" max="1" width="2.8515625" style="118" customWidth="1"/>
    <col min="2" max="2" width="5.7109375" style="118" customWidth="1"/>
    <col min="3" max="3" width="10.7109375" style="118" customWidth="1"/>
    <col min="4" max="4" width="12.57421875" style="118" customWidth="1"/>
    <col min="5" max="5" width="17.140625" style="118" customWidth="1"/>
    <col min="6" max="6" width="8.57421875" style="118" customWidth="1"/>
    <col min="7" max="9" width="10.7109375" style="118" customWidth="1"/>
    <col min="10" max="11" width="11.421875" style="118" customWidth="1"/>
    <col min="12" max="12" width="30.00390625" style="118" customWidth="1"/>
    <col min="13" max="13" width="7.28125" style="118" customWidth="1"/>
    <col min="14" max="16384" width="9.140625" style="118" customWidth="1"/>
  </cols>
  <sheetData>
    <row r="1" spans="1:13" ht="22.5" customHeight="1">
      <c r="A1" s="418" t="s">
        <v>619</v>
      </c>
      <c r="C1" s="51" t="s">
        <v>333</v>
      </c>
      <c r="D1" s="51"/>
      <c r="E1" s="51"/>
      <c r="F1" s="51"/>
      <c r="G1" s="51"/>
      <c r="H1" s="51"/>
      <c r="I1" s="51"/>
      <c r="J1" s="51"/>
      <c r="K1" s="51"/>
      <c r="L1" s="51"/>
      <c r="M1" s="51"/>
    </row>
    <row r="2" spans="1:13" ht="22.5" customHeight="1">
      <c r="A2" s="419"/>
      <c r="C2" s="51" t="s">
        <v>317</v>
      </c>
      <c r="D2" s="51"/>
      <c r="E2" s="51"/>
      <c r="F2" s="51"/>
      <c r="G2" s="51"/>
      <c r="H2" s="51"/>
      <c r="I2" s="51"/>
      <c r="J2" s="51"/>
      <c r="K2" s="51"/>
      <c r="L2" s="51"/>
      <c r="M2" s="51"/>
    </row>
    <row r="3" spans="1:13" ht="22.5" customHeight="1">
      <c r="A3" s="419"/>
      <c r="C3" s="51" t="s">
        <v>318</v>
      </c>
      <c r="D3" s="51"/>
      <c r="E3" s="51"/>
      <c r="F3" s="51"/>
      <c r="G3" s="51"/>
      <c r="H3" s="51"/>
      <c r="I3" s="51"/>
      <c r="J3" s="51"/>
      <c r="K3" s="51"/>
      <c r="L3" s="51"/>
      <c r="M3" s="51"/>
    </row>
    <row r="4" spans="1:15" ht="22.5" customHeight="1" thickBot="1">
      <c r="A4" s="419"/>
      <c r="C4" s="51"/>
      <c r="D4" s="51"/>
      <c r="E4" s="51"/>
      <c r="F4" s="51"/>
      <c r="G4" s="51"/>
      <c r="H4" s="51"/>
      <c r="I4" s="51"/>
      <c r="J4" s="51"/>
      <c r="K4" s="51"/>
      <c r="L4" s="76"/>
      <c r="M4" s="193" t="s">
        <v>641</v>
      </c>
      <c r="N4" s="128"/>
      <c r="O4" s="128"/>
    </row>
    <row r="5" spans="1:13" ht="22.5" customHeight="1">
      <c r="A5" s="419"/>
      <c r="C5" s="615" t="s">
        <v>334</v>
      </c>
      <c r="D5" s="410" t="s">
        <v>319</v>
      </c>
      <c r="E5" s="410" t="s">
        <v>320</v>
      </c>
      <c r="F5" s="410" t="s">
        <v>321</v>
      </c>
      <c r="G5" s="410" t="s">
        <v>322</v>
      </c>
      <c r="H5" s="410" t="s">
        <v>323</v>
      </c>
      <c r="I5" s="410" t="s">
        <v>324</v>
      </c>
      <c r="J5" s="589" t="s">
        <v>325</v>
      </c>
      <c r="K5" s="590"/>
      <c r="L5" s="50" t="s">
        <v>326</v>
      </c>
      <c r="M5" s="665" t="s">
        <v>533</v>
      </c>
    </row>
    <row r="6" spans="1:13" ht="22.5" customHeight="1">
      <c r="A6" s="419"/>
      <c r="C6" s="616"/>
      <c r="D6" s="411"/>
      <c r="E6" s="411"/>
      <c r="F6" s="411"/>
      <c r="G6" s="411"/>
      <c r="H6" s="411"/>
      <c r="I6" s="411"/>
      <c r="J6" s="17" t="s">
        <v>328</v>
      </c>
      <c r="K6" s="17" t="s">
        <v>329</v>
      </c>
      <c r="L6" s="3" t="s">
        <v>330</v>
      </c>
      <c r="M6" s="421"/>
    </row>
    <row r="7" spans="1:13" s="119" customFormat="1" ht="22.5" customHeight="1">
      <c r="A7" s="419"/>
      <c r="B7" s="118"/>
      <c r="C7" s="319" t="s">
        <v>210</v>
      </c>
      <c r="D7" s="430" t="s">
        <v>520</v>
      </c>
      <c r="E7" s="430" t="s">
        <v>522</v>
      </c>
      <c r="F7" s="584" t="s">
        <v>523</v>
      </c>
      <c r="G7" s="655">
        <v>41000</v>
      </c>
      <c r="H7" s="655"/>
      <c r="I7" s="584" t="s">
        <v>524</v>
      </c>
      <c r="J7" s="430" t="s">
        <v>528</v>
      </c>
      <c r="K7" s="657">
        <v>9680</v>
      </c>
      <c r="L7" s="430" t="s">
        <v>525</v>
      </c>
      <c r="M7" s="408"/>
    </row>
    <row r="8" spans="1:13" ht="22.5" customHeight="1">
      <c r="A8" s="419"/>
      <c r="C8" s="524"/>
      <c r="D8" s="431"/>
      <c r="E8" s="656"/>
      <c r="F8" s="417"/>
      <c r="G8" s="417"/>
      <c r="H8" s="417"/>
      <c r="I8" s="411"/>
      <c r="J8" s="656"/>
      <c r="K8" s="502"/>
      <c r="L8" s="431"/>
      <c r="M8" s="409"/>
    </row>
    <row r="9" spans="1:13" ht="22.5" customHeight="1">
      <c r="A9" s="419"/>
      <c r="C9" s="524"/>
      <c r="D9" s="654" t="s">
        <v>567</v>
      </c>
      <c r="E9" s="323" t="s">
        <v>568</v>
      </c>
      <c r="F9" s="323" t="s">
        <v>569</v>
      </c>
      <c r="G9" s="655">
        <v>41730</v>
      </c>
      <c r="H9" s="655">
        <v>41640</v>
      </c>
      <c r="I9" s="323" t="s">
        <v>571</v>
      </c>
      <c r="J9" s="654" t="s">
        <v>570</v>
      </c>
      <c r="K9" s="657">
        <v>870</v>
      </c>
      <c r="L9" s="654" t="s">
        <v>572</v>
      </c>
      <c r="M9" s="408"/>
    </row>
    <row r="10" spans="1:13" ht="22.5" customHeight="1">
      <c r="A10" s="419"/>
      <c r="C10" s="524"/>
      <c r="D10" s="431"/>
      <c r="E10" s="411"/>
      <c r="F10" s="417"/>
      <c r="G10" s="417"/>
      <c r="H10" s="659"/>
      <c r="I10" s="411"/>
      <c r="J10" s="656"/>
      <c r="K10" s="502"/>
      <c r="L10" s="431"/>
      <c r="M10" s="409"/>
    </row>
    <row r="11" spans="1:13" ht="22.5" customHeight="1">
      <c r="A11" s="419"/>
      <c r="C11" s="524"/>
      <c r="D11" s="323"/>
      <c r="E11" s="323"/>
      <c r="F11" s="323"/>
      <c r="G11" s="655"/>
      <c r="H11" s="655"/>
      <c r="I11" s="323"/>
      <c r="J11" s="654"/>
      <c r="K11" s="657"/>
      <c r="L11" s="323"/>
      <c r="M11" s="408"/>
    </row>
    <row r="12" spans="1:13" ht="22.5" customHeight="1">
      <c r="A12" s="419"/>
      <c r="C12" s="325"/>
      <c r="D12" s="411"/>
      <c r="E12" s="411"/>
      <c r="F12" s="411"/>
      <c r="G12" s="417"/>
      <c r="H12" s="417"/>
      <c r="I12" s="411"/>
      <c r="J12" s="656"/>
      <c r="K12" s="502"/>
      <c r="L12" s="411"/>
      <c r="M12" s="409"/>
    </row>
    <row r="13" spans="1:13" s="119" customFormat="1" ht="22.5" customHeight="1">
      <c r="A13" s="419"/>
      <c r="B13" s="118"/>
      <c r="C13" s="38" t="s">
        <v>213</v>
      </c>
      <c r="D13" s="4"/>
      <c r="E13" s="4"/>
      <c r="F13" s="4"/>
      <c r="G13" s="4"/>
      <c r="H13" s="4"/>
      <c r="I13" s="4"/>
      <c r="J13" s="4"/>
      <c r="K13" s="137">
        <f>SUM(K7:K12)</f>
        <v>10550</v>
      </c>
      <c r="L13" s="4"/>
      <c r="M13" s="131"/>
    </row>
    <row r="14" spans="1:13" ht="22.5" customHeight="1" thickBot="1">
      <c r="A14" s="419"/>
      <c r="C14" s="121" t="s">
        <v>332</v>
      </c>
      <c r="D14" s="123"/>
      <c r="E14" s="123"/>
      <c r="F14" s="123"/>
      <c r="G14" s="123"/>
      <c r="H14" s="123"/>
      <c r="I14" s="123"/>
      <c r="J14" s="132"/>
      <c r="K14" s="138">
        <f>SUM(K13)</f>
        <v>10550</v>
      </c>
      <c r="L14" s="123"/>
      <c r="M14" s="124"/>
    </row>
    <row r="15" spans="1:13" ht="22.5" customHeight="1">
      <c r="A15" s="419"/>
      <c r="C15" s="14"/>
      <c r="D15" s="21"/>
      <c r="E15" s="21"/>
      <c r="F15" s="21"/>
      <c r="G15" s="21"/>
      <c r="H15" s="21"/>
      <c r="I15" s="21"/>
      <c r="J15" s="133"/>
      <c r="K15" s="134"/>
      <c r="L15" s="21"/>
      <c r="M15" s="21"/>
    </row>
    <row r="16" spans="1:13" ht="22.5" customHeight="1">
      <c r="A16" s="419"/>
      <c r="C16" s="51" t="s">
        <v>521</v>
      </c>
      <c r="D16" s="51"/>
      <c r="E16" s="51"/>
      <c r="F16" s="51"/>
      <c r="G16" s="51"/>
      <c r="H16" s="51"/>
      <c r="I16" s="51"/>
      <c r="J16" s="135"/>
      <c r="K16" s="135"/>
      <c r="L16" s="51"/>
      <c r="M16" s="51"/>
    </row>
    <row r="17" spans="1:13" ht="22.5" customHeight="1" thickBot="1">
      <c r="A17" s="419"/>
      <c r="C17" s="51"/>
      <c r="D17" s="51"/>
      <c r="E17" s="51"/>
      <c r="F17" s="51"/>
      <c r="G17" s="51"/>
      <c r="H17" s="51"/>
      <c r="I17" s="51"/>
      <c r="J17" s="135"/>
      <c r="K17" s="135"/>
      <c r="L17" s="76"/>
      <c r="M17" s="193" t="s">
        <v>641</v>
      </c>
    </row>
    <row r="18" spans="1:13" ht="22.5" customHeight="1">
      <c r="A18" s="419"/>
      <c r="C18" s="615" t="s">
        <v>334</v>
      </c>
      <c r="D18" s="410" t="s">
        <v>319</v>
      </c>
      <c r="E18" s="410" t="s">
        <v>320</v>
      </c>
      <c r="F18" s="410" t="s">
        <v>321</v>
      </c>
      <c r="G18" s="410" t="s">
        <v>322</v>
      </c>
      <c r="H18" s="410" t="s">
        <v>323</v>
      </c>
      <c r="I18" s="410" t="s">
        <v>324</v>
      </c>
      <c r="J18" s="663" t="s">
        <v>325</v>
      </c>
      <c r="K18" s="664"/>
      <c r="L18" s="50" t="s">
        <v>326</v>
      </c>
      <c r="M18" s="665" t="s">
        <v>533</v>
      </c>
    </row>
    <row r="19" spans="1:13" ht="22.5" customHeight="1">
      <c r="A19" s="419"/>
      <c r="C19" s="616"/>
      <c r="D19" s="411"/>
      <c r="E19" s="411"/>
      <c r="F19" s="411"/>
      <c r="G19" s="411"/>
      <c r="H19" s="411"/>
      <c r="I19" s="411"/>
      <c r="J19" s="136" t="s">
        <v>328</v>
      </c>
      <c r="K19" s="136" t="s">
        <v>329</v>
      </c>
      <c r="L19" s="3" t="s">
        <v>330</v>
      </c>
      <c r="M19" s="421"/>
    </row>
    <row r="20" spans="1:13" s="130" customFormat="1" ht="22.5" customHeight="1">
      <c r="A20" s="419"/>
      <c r="B20" s="118"/>
      <c r="C20" s="319" t="s">
        <v>210</v>
      </c>
      <c r="D20" s="430" t="s">
        <v>526</v>
      </c>
      <c r="E20" s="430" t="s">
        <v>522</v>
      </c>
      <c r="F20" s="661" t="s">
        <v>565</v>
      </c>
      <c r="G20" s="655">
        <v>41349</v>
      </c>
      <c r="H20" s="655">
        <v>40261</v>
      </c>
      <c r="I20" s="323" t="s">
        <v>566</v>
      </c>
      <c r="J20" s="658" t="s">
        <v>651</v>
      </c>
      <c r="K20" s="657">
        <v>29880</v>
      </c>
      <c r="L20" s="430" t="s">
        <v>527</v>
      </c>
      <c r="M20" s="408"/>
    </row>
    <row r="21" spans="1:13" ht="22.5" customHeight="1">
      <c r="A21" s="419"/>
      <c r="C21" s="660"/>
      <c r="D21" s="431"/>
      <c r="E21" s="656"/>
      <c r="F21" s="662"/>
      <c r="G21" s="417"/>
      <c r="H21" s="417"/>
      <c r="I21" s="411"/>
      <c r="J21" s="538"/>
      <c r="K21" s="502"/>
      <c r="L21" s="431"/>
      <c r="M21" s="409"/>
    </row>
    <row r="22" spans="1:13" s="119" customFormat="1" ht="22.5" customHeight="1">
      <c r="A22" s="419"/>
      <c r="B22" s="118"/>
      <c r="C22" s="38" t="s">
        <v>213</v>
      </c>
      <c r="D22" s="4"/>
      <c r="E22" s="4"/>
      <c r="F22" s="4"/>
      <c r="G22" s="4"/>
      <c r="H22" s="4"/>
      <c r="I22" s="4"/>
      <c r="J22" s="4"/>
      <c r="K22" s="137">
        <f>SUM(K20:K21)</f>
        <v>29880</v>
      </c>
      <c r="L22" s="4"/>
      <c r="M22" s="131"/>
    </row>
    <row r="23" spans="1:13" ht="22.5" customHeight="1" thickBot="1">
      <c r="A23" s="419"/>
      <c r="C23" s="121" t="s">
        <v>332</v>
      </c>
      <c r="D23" s="123"/>
      <c r="E23" s="123"/>
      <c r="F23" s="123"/>
      <c r="G23" s="123"/>
      <c r="H23" s="123"/>
      <c r="I23" s="123"/>
      <c r="J23" s="123"/>
      <c r="K23" s="138">
        <f>SUM(K22)</f>
        <v>29880</v>
      </c>
      <c r="L23" s="123"/>
      <c r="M23" s="124"/>
    </row>
    <row r="24" ht="12">
      <c r="A24" s="111"/>
    </row>
    <row r="25" ht="12">
      <c r="A25" s="111"/>
    </row>
    <row r="26" ht="12">
      <c r="A26" s="111"/>
    </row>
    <row r="27" ht="12">
      <c r="A27" s="111"/>
    </row>
    <row r="28" ht="12">
      <c r="A28" s="111"/>
    </row>
  </sheetData>
  <sheetProtection/>
  <mergeCells count="61">
    <mergeCell ref="C5:C6"/>
    <mergeCell ref="D5:D6"/>
    <mergeCell ref="E5:E6"/>
    <mergeCell ref="D7:D8"/>
    <mergeCell ref="E7:E8"/>
    <mergeCell ref="J7:J8"/>
    <mergeCell ref="K7:K8"/>
    <mergeCell ref="F5:F6"/>
    <mergeCell ref="J5:K5"/>
    <mergeCell ref="I7:I8"/>
    <mergeCell ref="F7:F8"/>
    <mergeCell ref="G7:G8"/>
    <mergeCell ref="H7:H8"/>
    <mergeCell ref="J18:K18"/>
    <mergeCell ref="M18:M19"/>
    <mergeCell ref="G18:G19"/>
    <mergeCell ref="H18:H19"/>
    <mergeCell ref="I18:I19"/>
    <mergeCell ref="M5:M6"/>
    <mergeCell ref="L7:L8"/>
    <mergeCell ref="G5:G6"/>
    <mergeCell ref="H5:H6"/>
    <mergeCell ref="I5:I6"/>
    <mergeCell ref="I9:I10"/>
    <mergeCell ref="J9:J10"/>
    <mergeCell ref="K9:K10"/>
    <mergeCell ref="I20:I21"/>
    <mergeCell ref="L20:L21"/>
    <mergeCell ref="C18:C19"/>
    <mergeCell ref="D18:D19"/>
    <mergeCell ref="E18:E19"/>
    <mergeCell ref="F18:F19"/>
    <mergeCell ref="D20:D21"/>
    <mergeCell ref="F9:F10"/>
    <mergeCell ref="G9:G10"/>
    <mergeCell ref="H9:H10"/>
    <mergeCell ref="G20:G21"/>
    <mergeCell ref="C20:C21"/>
    <mergeCell ref="H20:H21"/>
    <mergeCell ref="E20:E21"/>
    <mergeCell ref="F20:F21"/>
    <mergeCell ref="I11:I12"/>
    <mergeCell ref="J11:J12"/>
    <mergeCell ref="K11:K12"/>
    <mergeCell ref="M20:M21"/>
    <mergeCell ref="A1:A23"/>
    <mergeCell ref="M7:M8"/>
    <mergeCell ref="J20:J21"/>
    <mergeCell ref="K20:K21"/>
    <mergeCell ref="D9:D10"/>
    <mergeCell ref="E9:E10"/>
    <mergeCell ref="L11:L12"/>
    <mergeCell ref="M11:M12"/>
    <mergeCell ref="C7:C12"/>
    <mergeCell ref="L9:L10"/>
    <mergeCell ref="M9:M10"/>
    <mergeCell ref="D11:D12"/>
    <mergeCell ref="E11:E12"/>
    <mergeCell ref="F11:F12"/>
    <mergeCell ref="G11:G12"/>
    <mergeCell ref="H11:H12"/>
  </mergeCells>
  <printOptions/>
  <pageMargins left="0.3937007874015748" right="0.7874015748031497" top="0.7874015748031497" bottom="0.7874015748031497" header="0.5118110236220472" footer="0.3937007874015748"/>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M77"/>
  <sheetViews>
    <sheetView showGridLines="0" zoomScaleSheetLayoutView="100" zoomScalePageLayoutView="0" workbookViewId="0" topLeftCell="A49">
      <selection activeCell="F43" sqref="F43:F44"/>
    </sheetView>
  </sheetViews>
  <sheetFormatPr defaultColWidth="9.140625" defaultRowHeight="12"/>
  <cols>
    <col min="1" max="1" width="2.8515625" style="49" customWidth="1"/>
    <col min="2" max="2" width="5.7109375" style="49" customWidth="1"/>
    <col min="3" max="3" width="20.00390625" style="49" customWidth="1"/>
    <col min="4" max="4" width="7.140625" style="49" customWidth="1"/>
    <col min="5" max="5" width="20.00390625" style="49" customWidth="1"/>
    <col min="6" max="6" width="11.421875" style="49" customWidth="1"/>
    <col min="7" max="7" width="8.57421875" style="49" customWidth="1"/>
    <col min="8" max="8" width="9.140625" style="49" customWidth="1"/>
    <col min="9" max="9" width="27.140625" style="49" customWidth="1"/>
    <col min="10" max="10" width="8.57421875" style="49" customWidth="1"/>
    <col min="11" max="11" width="20.00390625" style="49" customWidth="1"/>
    <col min="12" max="12" width="9.8515625" style="49" customWidth="1"/>
    <col min="13" max="13" width="3.421875" style="49" customWidth="1"/>
    <col min="14" max="14" width="4.8515625" style="49" customWidth="1"/>
    <col min="15" max="16384" width="9.140625" style="49" customWidth="1"/>
  </cols>
  <sheetData>
    <row r="1" spans="1:3" s="51" customFormat="1" ht="12.75" customHeight="1">
      <c r="A1" s="418" t="s">
        <v>620</v>
      </c>
      <c r="C1" s="51" t="s">
        <v>355</v>
      </c>
    </row>
    <row r="2" spans="1:12" s="51" customFormat="1" ht="12.75" customHeight="1" thickBot="1">
      <c r="A2" s="419"/>
      <c r="J2" s="76"/>
      <c r="K2" s="76"/>
      <c r="L2" s="193" t="s">
        <v>641</v>
      </c>
    </row>
    <row r="3" spans="1:13" s="51" customFormat="1" ht="12.75" customHeight="1">
      <c r="A3" s="419"/>
      <c r="C3" s="722" t="s">
        <v>335</v>
      </c>
      <c r="D3" s="672" t="s">
        <v>396</v>
      </c>
      <c r="E3" s="672" t="s">
        <v>336</v>
      </c>
      <c r="F3" s="672" t="s">
        <v>337</v>
      </c>
      <c r="G3" s="668" t="s">
        <v>27</v>
      </c>
      <c r="H3" s="669"/>
      <c r="I3" s="672" t="s">
        <v>338</v>
      </c>
      <c r="J3" s="672" t="s">
        <v>339</v>
      </c>
      <c r="K3" s="672" t="s">
        <v>340</v>
      </c>
      <c r="L3" s="727" t="s">
        <v>533</v>
      </c>
      <c r="M3" s="142"/>
    </row>
    <row r="4" spans="1:13" s="51" customFormat="1" ht="12.75" customHeight="1">
      <c r="A4" s="419"/>
      <c r="C4" s="723"/>
      <c r="D4" s="718"/>
      <c r="E4" s="718"/>
      <c r="F4" s="718"/>
      <c r="G4" s="670"/>
      <c r="H4" s="671"/>
      <c r="I4" s="606"/>
      <c r="J4" s="718"/>
      <c r="K4" s="718"/>
      <c r="L4" s="728"/>
      <c r="M4" s="142"/>
    </row>
    <row r="5" spans="1:13" s="51" customFormat="1" ht="12.75" customHeight="1">
      <c r="A5" s="419"/>
      <c r="C5" s="723"/>
      <c r="D5" s="718"/>
      <c r="E5" s="718"/>
      <c r="F5" s="718"/>
      <c r="G5" s="605" t="s">
        <v>341</v>
      </c>
      <c r="H5" s="720" t="s">
        <v>28</v>
      </c>
      <c r="I5" s="605" t="s">
        <v>342</v>
      </c>
      <c r="J5" s="718"/>
      <c r="K5" s="718"/>
      <c r="L5" s="728"/>
      <c r="M5" s="142"/>
    </row>
    <row r="6" spans="1:13" s="51" customFormat="1" ht="12.75" customHeight="1">
      <c r="A6" s="419"/>
      <c r="C6" s="724"/>
      <c r="D6" s="719"/>
      <c r="E6" s="719"/>
      <c r="F6" s="719"/>
      <c r="G6" s="719"/>
      <c r="H6" s="721"/>
      <c r="I6" s="719"/>
      <c r="J6" s="719"/>
      <c r="K6" s="719"/>
      <c r="L6" s="729"/>
      <c r="M6" s="142"/>
    </row>
    <row r="7" spans="1:13" s="51" customFormat="1" ht="12.75" customHeight="1">
      <c r="A7" s="419"/>
      <c r="C7" s="725" t="s">
        <v>535</v>
      </c>
      <c r="D7" s="687" t="s">
        <v>529</v>
      </c>
      <c r="E7" s="698" t="s">
        <v>536</v>
      </c>
      <c r="F7" s="699" t="s">
        <v>766</v>
      </c>
      <c r="G7" s="141" t="s">
        <v>331</v>
      </c>
      <c r="H7" s="717">
        <v>0</v>
      </c>
      <c r="I7" s="694" t="s">
        <v>63</v>
      </c>
      <c r="J7" s="679" t="s">
        <v>531</v>
      </c>
      <c r="K7" s="679" t="s">
        <v>532</v>
      </c>
      <c r="L7" s="666"/>
      <c r="M7" s="144"/>
    </row>
    <row r="8" spans="1:13" s="51" customFormat="1" ht="12.75" customHeight="1">
      <c r="A8" s="419"/>
      <c r="C8" s="697"/>
      <c r="D8" s="688"/>
      <c r="E8" s="695"/>
      <c r="F8" s="680"/>
      <c r="G8" s="143"/>
      <c r="H8" s="691"/>
      <c r="I8" s="695"/>
      <c r="J8" s="680"/>
      <c r="K8" s="680"/>
      <c r="L8" s="684"/>
      <c r="M8" s="144"/>
    </row>
    <row r="9" spans="1:13" s="51" customFormat="1" ht="12.75" customHeight="1">
      <c r="A9" s="419"/>
      <c r="C9" s="725" t="s">
        <v>539</v>
      </c>
      <c r="D9" s="687" t="s">
        <v>529</v>
      </c>
      <c r="E9" s="698" t="s">
        <v>540</v>
      </c>
      <c r="F9" s="692" t="s">
        <v>537</v>
      </c>
      <c r="G9" s="139" t="s">
        <v>331</v>
      </c>
      <c r="H9" s="690">
        <v>0</v>
      </c>
      <c r="I9" s="692" t="s">
        <v>538</v>
      </c>
      <c r="J9" s="692" t="s">
        <v>538</v>
      </c>
      <c r="K9" s="692" t="s">
        <v>538</v>
      </c>
      <c r="L9" s="666"/>
      <c r="M9" s="144"/>
    </row>
    <row r="10" spans="1:13" s="51" customFormat="1" ht="12.75" customHeight="1">
      <c r="A10" s="419"/>
      <c r="C10" s="697"/>
      <c r="D10" s="688"/>
      <c r="E10" s="695"/>
      <c r="F10" s="693"/>
      <c r="G10" s="140"/>
      <c r="H10" s="691"/>
      <c r="I10" s="693"/>
      <c r="J10" s="693"/>
      <c r="K10" s="693"/>
      <c r="L10" s="684"/>
      <c r="M10" s="144"/>
    </row>
    <row r="11" spans="1:13" s="51" customFormat="1" ht="12.75" customHeight="1">
      <c r="A11" s="419"/>
      <c r="C11" s="725" t="s">
        <v>539</v>
      </c>
      <c r="D11" s="687" t="s">
        <v>529</v>
      </c>
      <c r="E11" s="698" t="s">
        <v>541</v>
      </c>
      <c r="F11" s="692" t="s">
        <v>537</v>
      </c>
      <c r="G11" s="139" t="s">
        <v>331</v>
      </c>
      <c r="H11" s="690">
        <v>0</v>
      </c>
      <c r="I11" s="692" t="s">
        <v>538</v>
      </c>
      <c r="J11" s="692" t="s">
        <v>538</v>
      </c>
      <c r="K11" s="692" t="s">
        <v>538</v>
      </c>
      <c r="L11" s="666"/>
      <c r="M11" s="144"/>
    </row>
    <row r="12" spans="1:13" s="51" customFormat="1" ht="12.75" customHeight="1">
      <c r="A12" s="419"/>
      <c r="C12" s="697"/>
      <c r="D12" s="688"/>
      <c r="E12" s="695"/>
      <c r="F12" s="693"/>
      <c r="G12" s="143"/>
      <c r="H12" s="691"/>
      <c r="I12" s="693"/>
      <c r="J12" s="693"/>
      <c r="K12" s="693"/>
      <c r="L12" s="711"/>
      <c r="M12" s="144"/>
    </row>
    <row r="13" spans="1:13" s="51" customFormat="1" ht="12.75" customHeight="1">
      <c r="A13" s="419"/>
      <c r="C13" s="725" t="s">
        <v>542</v>
      </c>
      <c r="D13" s="687" t="s">
        <v>534</v>
      </c>
      <c r="E13" s="698" t="s">
        <v>543</v>
      </c>
      <c r="F13" s="692" t="s">
        <v>537</v>
      </c>
      <c r="G13" s="139" t="s">
        <v>331</v>
      </c>
      <c r="H13" s="690">
        <v>0</v>
      </c>
      <c r="I13" s="692" t="s">
        <v>538</v>
      </c>
      <c r="J13" s="692" t="s">
        <v>538</v>
      </c>
      <c r="K13" s="692" t="s">
        <v>538</v>
      </c>
      <c r="L13" s="666"/>
      <c r="M13" s="144"/>
    </row>
    <row r="14" spans="1:13" s="51" customFormat="1" ht="12.75" customHeight="1">
      <c r="A14" s="419"/>
      <c r="C14" s="697"/>
      <c r="D14" s="688"/>
      <c r="E14" s="695"/>
      <c r="F14" s="693"/>
      <c r="G14" s="140"/>
      <c r="H14" s="691"/>
      <c r="I14" s="693"/>
      <c r="J14" s="693"/>
      <c r="K14" s="693"/>
      <c r="L14" s="684"/>
      <c r="M14" s="144"/>
    </row>
    <row r="15" spans="1:13" s="51" customFormat="1" ht="12.75" customHeight="1">
      <c r="A15" s="419"/>
      <c r="C15" s="725" t="s">
        <v>542</v>
      </c>
      <c r="D15" s="687" t="s">
        <v>529</v>
      </c>
      <c r="E15" s="698" t="s">
        <v>544</v>
      </c>
      <c r="F15" s="692" t="s">
        <v>537</v>
      </c>
      <c r="G15" s="139" t="s">
        <v>331</v>
      </c>
      <c r="H15" s="690">
        <v>0</v>
      </c>
      <c r="I15" s="692" t="s">
        <v>538</v>
      </c>
      <c r="J15" s="692" t="s">
        <v>538</v>
      </c>
      <c r="K15" s="692" t="s">
        <v>538</v>
      </c>
      <c r="L15" s="666"/>
      <c r="M15" s="144"/>
    </row>
    <row r="16" spans="1:13" s="51" customFormat="1" ht="12.75" customHeight="1">
      <c r="A16" s="419"/>
      <c r="C16" s="697"/>
      <c r="D16" s="688"/>
      <c r="E16" s="695"/>
      <c r="F16" s="693"/>
      <c r="G16" s="140"/>
      <c r="H16" s="691"/>
      <c r="I16" s="693"/>
      <c r="J16" s="693"/>
      <c r="K16" s="693"/>
      <c r="L16" s="684"/>
      <c r="M16" s="144"/>
    </row>
    <row r="17" spans="1:13" s="51" customFormat="1" ht="12.75" customHeight="1">
      <c r="A17" s="419"/>
      <c r="C17" s="725" t="s">
        <v>545</v>
      </c>
      <c r="D17" s="687" t="s">
        <v>529</v>
      </c>
      <c r="E17" s="698" t="s">
        <v>546</v>
      </c>
      <c r="F17" s="692" t="s">
        <v>537</v>
      </c>
      <c r="G17" s="139" t="s">
        <v>331</v>
      </c>
      <c r="H17" s="690">
        <v>0</v>
      </c>
      <c r="I17" s="692" t="s">
        <v>538</v>
      </c>
      <c r="J17" s="692" t="s">
        <v>538</v>
      </c>
      <c r="K17" s="692" t="s">
        <v>538</v>
      </c>
      <c r="L17" s="666"/>
      <c r="M17" s="144"/>
    </row>
    <row r="18" spans="1:13" s="51" customFormat="1" ht="12.75" customHeight="1">
      <c r="A18" s="419"/>
      <c r="C18" s="697"/>
      <c r="D18" s="688"/>
      <c r="E18" s="695"/>
      <c r="F18" s="693"/>
      <c r="G18" s="140"/>
      <c r="H18" s="691"/>
      <c r="I18" s="693"/>
      <c r="J18" s="693"/>
      <c r="K18" s="693"/>
      <c r="L18" s="684"/>
      <c r="M18" s="144"/>
    </row>
    <row r="19" spans="1:13" s="51" customFormat="1" ht="12.75" customHeight="1">
      <c r="A19" s="419"/>
      <c r="C19" s="725" t="s">
        <v>547</v>
      </c>
      <c r="D19" s="687" t="s">
        <v>529</v>
      </c>
      <c r="E19" s="698" t="s">
        <v>548</v>
      </c>
      <c r="F19" s="692" t="s">
        <v>537</v>
      </c>
      <c r="G19" s="139" t="s">
        <v>331</v>
      </c>
      <c r="H19" s="690">
        <v>0</v>
      </c>
      <c r="I19" s="692" t="s">
        <v>538</v>
      </c>
      <c r="J19" s="692" t="s">
        <v>538</v>
      </c>
      <c r="K19" s="692" t="s">
        <v>538</v>
      </c>
      <c r="L19" s="666"/>
      <c r="M19" s="144"/>
    </row>
    <row r="20" spans="1:13" s="51" customFormat="1" ht="12.75" customHeight="1">
      <c r="A20" s="419"/>
      <c r="C20" s="697"/>
      <c r="D20" s="688"/>
      <c r="E20" s="695"/>
      <c r="F20" s="693"/>
      <c r="G20" s="143"/>
      <c r="H20" s="691"/>
      <c r="I20" s="693"/>
      <c r="J20" s="693"/>
      <c r="K20" s="693"/>
      <c r="L20" s="711"/>
      <c r="M20" s="144"/>
    </row>
    <row r="21" spans="1:13" s="51" customFormat="1" ht="12.75" customHeight="1">
      <c r="A21" s="419"/>
      <c r="C21" s="725" t="s">
        <v>549</v>
      </c>
      <c r="D21" s="687" t="s">
        <v>529</v>
      </c>
      <c r="E21" s="698" t="s">
        <v>550</v>
      </c>
      <c r="F21" s="692" t="s">
        <v>537</v>
      </c>
      <c r="G21" s="139" t="s">
        <v>331</v>
      </c>
      <c r="H21" s="690">
        <v>0</v>
      </c>
      <c r="I21" s="692" t="s">
        <v>538</v>
      </c>
      <c r="J21" s="692" t="s">
        <v>538</v>
      </c>
      <c r="K21" s="692" t="s">
        <v>538</v>
      </c>
      <c r="L21" s="666"/>
      <c r="M21" s="144"/>
    </row>
    <row r="22" spans="1:13" s="51" customFormat="1" ht="12.75" customHeight="1">
      <c r="A22" s="419"/>
      <c r="C22" s="697"/>
      <c r="D22" s="688"/>
      <c r="E22" s="695"/>
      <c r="F22" s="693"/>
      <c r="G22" s="140"/>
      <c r="H22" s="691"/>
      <c r="I22" s="693"/>
      <c r="J22" s="693"/>
      <c r="K22" s="693"/>
      <c r="L22" s="684"/>
      <c r="M22" s="144"/>
    </row>
    <row r="23" spans="1:13" s="51" customFormat="1" ht="12.75" customHeight="1">
      <c r="A23" s="419"/>
      <c r="C23" s="696" t="s">
        <v>551</v>
      </c>
      <c r="D23" s="687" t="s">
        <v>529</v>
      </c>
      <c r="E23" s="698" t="s">
        <v>552</v>
      </c>
      <c r="F23" s="692" t="s">
        <v>537</v>
      </c>
      <c r="G23" s="139" t="s">
        <v>331</v>
      </c>
      <c r="H23" s="690">
        <v>0</v>
      </c>
      <c r="I23" s="692" t="s">
        <v>538</v>
      </c>
      <c r="J23" s="692" t="s">
        <v>538</v>
      </c>
      <c r="K23" s="692" t="s">
        <v>538</v>
      </c>
      <c r="L23" s="666"/>
      <c r="M23" s="144"/>
    </row>
    <row r="24" spans="1:13" s="51" customFormat="1" ht="12.75" customHeight="1">
      <c r="A24" s="419"/>
      <c r="C24" s="697"/>
      <c r="D24" s="688"/>
      <c r="E24" s="695"/>
      <c r="F24" s="693"/>
      <c r="G24" s="140"/>
      <c r="H24" s="691"/>
      <c r="I24" s="693"/>
      <c r="J24" s="693"/>
      <c r="K24" s="693"/>
      <c r="L24" s="684"/>
      <c r="M24" s="144"/>
    </row>
    <row r="25" spans="1:13" s="51" customFormat="1" ht="12.75" customHeight="1">
      <c r="A25" s="419"/>
      <c r="C25" s="696" t="s">
        <v>551</v>
      </c>
      <c r="D25" s="687" t="s">
        <v>529</v>
      </c>
      <c r="E25" s="698" t="s">
        <v>553</v>
      </c>
      <c r="F25" s="692" t="s">
        <v>537</v>
      </c>
      <c r="G25" s="139" t="s">
        <v>331</v>
      </c>
      <c r="H25" s="690">
        <v>0</v>
      </c>
      <c r="I25" s="692" t="s">
        <v>538</v>
      </c>
      <c r="J25" s="692" t="s">
        <v>538</v>
      </c>
      <c r="K25" s="692" t="s">
        <v>538</v>
      </c>
      <c r="L25" s="666"/>
      <c r="M25" s="144"/>
    </row>
    <row r="26" spans="1:13" s="51" customFormat="1" ht="12.75" customHeight="1">
      <c r="A26" s="419"/>
      <c r="C26" s="697"/>
      <c r="D26" s="688"/>
      <c r="E26" s="695"/>
      <c r="F26" s="693"/>
      <c r="G26" s="140"/>
      <c r="H26" s="691"/>
      <c r="I26" s="693"/>
      <c r="J26" s="693"/>
      <c r="K26" s="693"/>
      <c r="L26" s="684"/>
      <c r="M26" s="144"/>
    </row>
    <row r="27" spans="1:13" s="51" customFormat="1" ht="12.75" customHeight="1">
      <c r="A27" s="419"/>
      <c r="C27" s="696" t="s">
        <v>554</v>
      </c>
      <c r="D27" s="687" t="s">
        <v>529</v>
      </c>
      <c r="E27" s="698" t="s">
        <v>555</v>
      </c>
      <c r="F27" s="692" t="s">
        <v>537</v>
      </c>
      <c r="G27" s="139" t="s">
        <v>331</v>
      </c>
      <c r="H27" s="690">
        <v>0</v>
      </c>
      <c r="I27" s="692" t="s">
        <v>538</v>
      </c>
      <c r="J27" s="692" t="s">
        <v>538</v>
      </c>
      <c r="K27" s="692" t="s">
        <v>538</v>
      </c>
      <c r="L27" s="666"/>
      <c r="M27" s="144"/>
    </row>
    <row r="28" spans="1:13" s="51" customFormat="1" ht="12.75" customHeight="1">
      <c r="A28" s="419"/>
      <c r="C28" s="697"/>
      <c r="D28" s="688"/>
      <c r="E28" s="695"/>
      <c r="F28" s="693"/>
      <c r="G28" s="140"/>
      <c r="H28" s="691"/>
      <c r="I28" s="693"/>
      <c r="J28" s="693"/>
      <c r="K28" s="693"/>
      <c r="L28" s="684"/>
      <c r="M28" s="144"/>
    </row>
    <row r="29" spans="1:13" s="51" customFormat="1" ht="12.75" customHeight="1">
      <c r="A29" s="419"/>
      <c r="C29" s="696" t="s">
        <v>530</v>
      </c>
      <c r="D29" s="687" t="s">
        <v>529</v>
      </c>
      <c r="E29" s="698" t="s">
        <v>556</v>
      </c>
      <c r="F29" s="692" t="s">
        <v>537</v>
      </c>
      <c r="G29" s="139" t="s">
        <v>331</v>
      </c>
      <c r="H29" s="690">
        <v>0</v>
      </c>
      <c r="I29" s="692" t="s">
        <v>538</v>
      </c>
      <c r="J29" s="692" t="s">
        <v>538</v>
      </c>
      <c r="K29" s="692" t="s">
        <v>538</v>
      </c>
      <c r="L29" s="666"/>
      <c r="M29" s="144"/>
    </row>
    <row r="30" spans="1:13" s="51" customFormat="1" ht="12.75" customHeight="1">
      <c r="A30" s="419"/>
      <c r="C30" s="726"/>
      <c r="D30" s="688"/>
      <c r="E30" s="695"/>
      <c r="F30" s="680"/>
      <c r="G30" s="143"/>
      <c r="H30" s="691"/>
      <c r="I30" s="680"/>
      <c r="J30" s="680"/>
      <c r="K30" s="680"/>
      <c r="L30" s="711"/>
      <c r="M30" s="144"/>
    </row>
    <row r="31" spans="1:13" s="51" customFormat="1" ht="12.75" customHeight="1">
      <c r="A31" s="419"/>
      <c r="C31" s="715" t="s">
        <v>29</v>
      </c>
      <c r="D31" s="716" t="s">
        <v>529</v>
      </c>
      <c r="E31" s="694" t="s">
        <v>30</v>
      </c>
      <c r="F31" s="693" t="s">
        <v>537</v>
      </c>
      <c r="G31" s="141" t="s">
        <v>331</v>
      </c>
      <c r="H31" s="717">
        <v>0</v>
      </c>
      <c r="I31" s="693" t="s">
        <v>538</v>
      </c>
      <c r="J31" s="693" t="s">
        <v>538</v>
      </c>
      <c r="K31" s="693" t="s">
        <v>538</v>
      </c>
      <c r="L31" s="684"/>
      <c r="M31" s="144"/>
    </row>
    <row r="32" spans="1:13" s="51" customFormat="1" ht="12.75" customHeight="1">
      <c r="A32" s="419"/>
      <c r="C32" s="697"/>
      <c r="D32" s="688"/>
      <c r="E32" s="695"/>
      <c r="F32" s="693"/>
      <c r="G32" s="140"/>
      <c r="H32" s="691"/>
      <c r="I32" s="693"/>
      <c r="J32" s="693"/>
      <c r="K32" s="693"/>
      <c r="L32" s="684"/>
      <c r="M32" s="144"/>
    </row>
    <row r="33" spans="1:13" s="51" customFormat="1" ht="12.75" customHeight="1">
      <c r="A33" s="419"/>
      <c r="C33" s="696" t="s">
        <v>29</v>
      </c>
      <c r="D33" s="687" t="s">
        <v>529</v>
      </c>
      <c r="E33" s="698" t="s">
        <v>31</v>
      </c>
      <c r="F33" s="692" t="s">
        <v>537</v>
      </c>
      <c r="G33" s="139" t="s">
        <v>331</v>
      </c>
      <c r="H33" s="690">
        <v>0</v>
      </c>
      <c r="I33" s="692" t="s">
        <v>538</v>
      </c>
      <c r="J33" s="692" t="s">
        <v>538</v>
      </c>
      <c r="K33" s="692" t="s">
        <v>538</v>
      </c>
      <c r="L33" s="666"/>
      <c r="M33" s="144"/>
    </row>
    <row r="34" spans="1:13" s="51" customFormat="1" ht="12.75" customHeight="1">
      <c r="A34" s="419"/>
      <c r="C34" s="697"/>
      <c r="D34" s="688"/>
      <c r="E34" s="695"/>
      <c r="F34" s="693"/>
      <c r="G34" s="140"/>
      <c r="H34" s="691"/>
      <c r="I34" s="693"/>
      <c r="J34" s="693"/>
      <c r="K34" s="693"/>
      <c r="L34" s="684"/>
      <c r="M34" s="144"/>
    </row>
    <row r="35" spans="1:13" s="51" customFormat="1" ht="12.75" customHeight="1">
      <c r="A35" s="419"/>
      <c r="C35" s="696" t="s">
        <v>32</v>
      </c>
      <c r="D35" s="687" t="s">
        <v>529</v>
      </c>
      <c r="E35" s="698" t="s">
        <v>33</v>
      </c>
      <c r="F35" s="692" t="s">
        <v>537</v>
      </c>
      <c r="G35" s="139" t="s">
        <v>331</v>
      </c>
      <c r="H35" s="690">
        <v>0</v>
      </c>
      <c r="I35" s="692" t="s">
        <v>538</v>
      </c>
      <c r="J35" s="692" t="s">
        <v>538</v>
      </c>
      <c r="K35" s="692" t="s">
        <v>538</v>
      </c>
      <c r="L35" s="666"/>
      <c r="M35" s="144"/>
    </row>
    <row r="36" spans="1:13" s="51" customFormat="1" ht="12.75" customHeight="1">
      <c r="A36" s="419"/>
      <c r="C36" s="697"/>
      <c r="D36" s="688"/>
      <c r="E36" s="695"/>
      <c r="F36" s="693"/>
      <c r="G36" s="140"/>
      <c r="H36" s="691"/>
      <c r="I36" s="693"/>
      <c r="J36" s="693"/>
      <c r="K36" s="693"/>
      <c r="L36" s="684"/>
      <c r="M36" s="144"/>
    </row>
    <row r="37" spans="1:13" s="51" customFormat="1" ht="12.75" customHeight="1">
      <c r="A37" s="419"/>
      <c r="C37" s="696" t="s">
        <v>34</v>
      </c>
      <c r="D37" s="687" t="s">
        <v>529</v>
      </c>
      <c r="E37" s="698" t="s">
        <v>35</v>
      </c>
      <c r="F37" s="692" t="s">
        <v>537</v>
      </c>
      <c r="G37" s="139" t="s">
        <v>331</v>
      </c>
      <c r="H37" s="690">
        <v>0</v>
      </c>
      <c r="I37" s="692" t="s">
        <v>538</v>
      </c>
      <c r="J37" s="692" t="s">
        <v>538</v>
      </c>
      <c r="K37" s="692" t="s">
        <v>538</v>
      </c>
      <c r="L37" s="666"/>
      <c r="M37" s="144"/>
    </row>
    <row r="38" spans="1:13" s="51" customFormat="1" ht="12.75" customHeight="1" thickBot="1">
      <c r="A38" s="419"/>
      <c r="C38" s="700"/>
      <c r="D38" s="701"/>
      <c r="E38" s="702"/>
      <c r="F38" s="703"/>
      <c r="G38" s="145"/>
      <c r="H38" s="704"/>
      <c r="I38" s="703"/>
      <c r="J38" s="703"/>
      <c r="K38" s="703"/>
      <c r="L38" s="667"/>
      <c r="M38" s="144"/>
    </row>
    <row r="39" spans="1:13" s="51" customFormat="1" ht="12.75" customHeight="1">
      <c r="A39" s="418" t="s">
        <v>621</v>
      </c>
      <c r="C39" s="712" t="s">
        <v>335</v>
      </c>
      <c r="D39" s="677" t="s">
        <v>396</v>
      </c>
      <c r="E39" s="677" t="s">
        <v>336</v>
      </c>
      <c r="F39" s="677" t="s">
        <v>337</v>
      </c>
      <c r="G39" s="673" t="s">
        <v>36</v>
      </c>
      <c r="H39" s="674"/>
      <c r="I39" s="677" t="s">
        <v>338</v>
      </c>
      <c r="J39" s="677" t="s">
        <v>339</v>
      </c>
      <c r="K39" s="677" t="s">
        <v>340</v>
      </c>
      <c r="L39" s="681" t="s">
        <v>533</v>
      </c>
      <c r="M39" s="144"/>
    </row>
    <row r="40" spans="1:13" s="51" customFormat="1" ht="12.75" customHeight="1">
      <c r="A40" s="419"/>
      <c r="C40" s="713"/>
      <c r="D40" s="679"/>
      <c r="E40" s="679"/>
      <c r="F40" s="679"/>
      <c r="G40" s="675"/>
      <c r="H40" s="676"/>
      <c r="I40" s="678"/>
      <c r="J40" s="679"/>
      <c r="K40" s="679"/>
      <c r="L40" s="682"/>
      <c r="M40" s="144"/>
    </row>
    <row r="41" spans="1:13" s="51" customFormat="1" ht="12.75" customHeight="1">
      <c r="A41" s="419"/>
      <c r="C41" s="713"/>
      <c r="D41" s="679"/>
      <c r="E41" s="679"/>
      <c r="F41" s="679"/>
      <c r="G41" s="689" t="s">
        <v>341</v>
      </c>
      <c r="H41" s="730" t="s">
        <v>37</v>
      </c>
      <c r="I41" s="689" t="s">
        <v>342</v>
      </c>
      <c r="J41" s="679"/>
      <c r="K41" s="679"/>
      <c r="L41" s="682"/>
      <c r="M41" s="144"/>
    </row>
    <row r="42" spans="1:13" s="51" customFormat="1" ht="12.75" customHeight="1">
      <c r="A42" s="419"/>
      <c r="C42" s="714"/>
      <c r="D42" s="693"/>
      <c r="E42" s="693"/>
      <c r="F42" s="680"/>
      <c r="G42" s="680"/>
      <c r="H42" s="688"/>
      <c r="I42" s="680"/>
      <c r="J42" s="680"/>
      <c r="K42" s="680"/>
      <c r="L42" s="683"/>
      <c r="M42" s="144"/>
    </row>
    <row r="43" spans="1:13" s="51" customFormat="1" ht="12.75" customHeight="1">
      <c r="A43" s="419"/>
      <c r="C43" s="696" t="s">
        <v>38</v>
      </c>
      <c r="D43" s="687" t="s">
        <v>26</v>
      </c>
      <c r="E43" s="698" t="s">
        <v>39</v>
      </c>
      <c r="F43" s="699" t="s">
        <v>766</v>
      </c>
      <c r="G43" s="141" t="s">
        <v>331</v>
      </c>
      <c r="H43" s="717">
        <v>0</v>
      </c>
      <c r="I43" s="694" t="s">
        <v>63</v>
      </c>
      <c r="J43" s="679" t="s">
        <v>531</v>
      </c>
      <c r="K43" s="679" t="s">
        <v>532</v>
      </c>
      <c r="L43" s="666"/>
      <c r="M43" s="144"/>
    </row>
    <row r="44" spans="1:13" s="51" customFormat="1" ht="12.75" customHeight="1">
      <c r="A44" s="419"/>
      <c r="C44" s="697"/>
      <c r="D44" s="688"/>
      <c r="E44" s="695"/>
      <c r="F44" s="680"/>
      <c r="G44" s="143"/>
      <c r="H44" s="691"/>
      <c r="I44" s="695"/>
      <c r="J44" s="680"/>
      <c r="K44" s="680"/>
      <c r="L44" s="684"/>
      <c r="M44" s="144"/>
    </row>
    <row r="45" spans="1:13" s="51" customFormat="1" ht="12.75" customHeight="1">
      <c r="A45" s="419"/>
      <c r="C45" s="696" t="s">
        <v>40</v>
      </c>
      <c r="D45" s="687" t="s">
        <v>529</v>
      </c>
      <c r="E45" s="698" t="s">
        <v>41</v>
      </c>
      <c r="F45" s="692" t="s">
        <v>537</v>
      </c>
      <c r="G45" s="139" t="s">
        <v>331</v>
      </c>
      <c r="H45" s="690">
        <v>0</v>
      </c>
      <c r="I45" s="692" t="s">
        <v>538</v>
      </c>
      <c r="J45" s="692" t="s">
        <v>538</v>
      </c>
      <c r="K45" s="692" t="s">
        <v>538</v>
      </c>
      <c r="L45" s="666"/>
      <c r="M45" s="144"/>
    </row>
    <row r="46" spans="1:13" s="51" customFormat="1" ht="12.75" customHeight="1">
      <c r="A46" s="419"/>
      <c r="C46" s="697"/>
      <c r="D46" s="688"/>
      <c r="E46" s="695"/>
      <c r="F46" s="693"/>
      <c r="G46" s="140"/>
      <c r="H46" s="691"/>
      <c r="I46" s="693"/>
      <c r="J46" s="693"/>
      <c r="K46" s="693"/>
      <c r="L46" s="684"/>
      <c r="M46" s="144"/>
    </row>
    <row r="47" spans="1:13" s="51" customFormat="1" ht="12.75" customHeight="1">
      <c r="A47" s="419"/>
      <c r="C47" s="696" t="s">
        <v>42</v>
      </c>
      <c r="D47" s="687" t="s">
        <v>529</v>
      </c>
      <c r="E47" s="698" t="s">
        <v>43</v>
      </c>
      <c r="F47" s="692" t="s">
        <v>537</v>
      </c>
      <c r="G47" s="139" t="s">
        <v>331</v>
      </c>
      <c r="H47" s="690">
        <v>0</v>
      </c>
      <c r="I47" s="692" t="s">
        <v>538</v>
      </c>
      <c r="J47" s="692" t="s">
        <v>538</v>
      </c>
      <c r="K47" s="692" t="s">
        <v>538</v>
      </c>
      <c r="L47" s="666"/>
      <c r="M47" s="144"/>
    </row>
    <row r="48" spans="1:13" s="51" customFormat="1" ht="12.75" customHeight="1">
      <c r="A48" s="419"/>
      <c r="C48" s="697"/>
      <c r="D48" s="688"/>
      <c r="E48" s="695"/>
      <c r="F48" s="693"/>
      <c r="G48" s="140"/>
      <c r="H48" s="691"/>
      <c r="I48" s="693"/>
      <c r="J48" s="693"/>
      <c r="K48" s="693"/>
      <c r="L48" s="684"/>
      <c r="M48" s="144"/>
    </row>
    <row r="49" spans="1:13" s="51" customFormat="1" ht="12.75" customHeight="1">
      <c r="A49" s="419"/>
      <c r="C49" s="696" t="s">
        <v>44</v>
      </c>
      <c r="D49" s="687" t="s">
        <v>529</v>
      </c>
      <c r="E49" s="698" t="s">
        <v>45</v>
      </c>
      <c r="F49" s="692" t="s">
        <v>537</v>
      </c>
      <c r="G49" s="139" t="s">
        <v>331</v>
      </c>
      <c r="H49" s="690">
        <v>0</v>
      </c>
      <c r="I49" s="692" t="s">
        <v>538</v>
      </c>
      <c r="J49" s="692" t="s">
        <v>538</v>
      </c>
      <c r="K49" s="692" t="s">
        <v>538</v>
      </c>
      <c r="L49" s="666"/>
      <c r="M49" s="144"/>
    </row>
    <row r="50" spans="1:13" s="51" customFormat="1" ht="12.75" customHeight="1">
      <c r="A50" s="419"/>
      <c r="C50" s="697"/>
      <c r="D50" s="688"/>
      <c r="E50" s="695"/>
      <c r="F50" s="693"/>
      <c r="G50" s="140"/>
      <c r="H50" s="691"/>
      <c r="I50" s="693"/>
      <c r="J50" s="693"/>
      <c r="K50" s="693"/>
      <c r="L50" s="684"/>
      <c r="M50" s="144"/>
    </row>
    <row r="51" spans="1:13" s="51" customFormat="1" ht="12.75" customHeight="1">
      <c r="A51" s="419"/>
      <c r="C51" s="696" t="s">
        <v>46</v>
      </c>
      <c r="D51" s="687" t="s">
        <v>529</v>
      </c>
      <c r="E51" s="698" t="s">
        <v>47</v>
      </c>
      <c r="F51" s="692" t="s">
        <v>537</v>
      </c>
      <c r="G51" s="139" t="s">
        <v>331</v>
      </c>
      <c r="H51" s="690">
        <v>0</v>
      </c>
      <c r="I51" s="692" t="s">
        <v>538</v>
      </c>
      <c r="J51" s="692" t="s">
        <v>538</v>
      </c>
      <c r="K51" s="692" t="s">
        <v>538</v>
      </c>
      <c r="L51" s="666"/>
      <c r="M51" s="144"/>
    </row>
    <row r="52" spans="1:13" s="51" customFormat="1" ht="12.75" customHeight="1">
      <c r="A52" s="419"/>
      <c r="C52" s="697"/>
      <c r="D52" s="688"/>
      <c r="E52" s="695"/>
      <c r="F52" s="693"/>
      <c r="G52" s="140"/>
      <c r="H52" s="691"/>
      <c r="I52" s="693"/>
      <c r="J52" s="693"/>
      <c r="K52" s="693"/>
      <c r="L52" s="684"/>
      <c r="M52" s="144"/>
    </row>
    <row r="53" spans="1:13" s="51" customFormat="1" ht="12.75" customHeight="1">
      <c r="A53" s="419"/>
      <c r="C53" s="696" t="s">
        <v>48</v>
      </c>
      <c r="D53" s="687" t="s">
        <v>529</v>
      </c>
      <c r="E53" s="698" t="s">
        <v>49</v>
      </c>
      <c r="F53" s="692" t="s">
        <v>537</v>
      </c>
      <c r="G53" s="139" t="s">
        <v>331</v>
      </c>
      <c r="H53" s="690">
        <v>0</v>
      </c>
      <c r="I53" s="692" t="s">
        <v>538</v>
      </c>
      <c r="J53" s="692" t="s">
        <v>538</v>
      </c>
      <c r="K53" s="692" t="s">
        <v>538</v>
      </c>
      <c r="L53" s="666"/>
      <c r="M53" s="144"/>
    </row>
    <row r="54" spans="1:13" s="51" customFormat="1" ht="12.75" customHeight="1">
      <c r="A54" s="419"/>
      <c r="C54" s="697"/>
      <c r="D54" s="688"/>
      <c r="E54" s="695"/>
      <c r="F54" s="693"/>
      <c r="G54" s="140"/>
      <c r="H54" s="691"/>
      <c r="I54" s="693"/>
      <c r="J54" s="693"/>
      <c r="K54" s="693"/>
      <c r="L54" s="684"/>
      <c r="M54" s="144"/>
    </row>
    <row r="55" spans="1:13" s="51" customFormat="1" ht="12.75" customHeight="1">
      <c r="A55" s="419"/>
      <c r="C55" s="696" t="s">
        <v>50</v>
      </c>
      <c r="D55" s="687" t="s">
        <v>529</v>
      </c>
      <c r="E55" s="698" t="s">
        <v>51</v>
      </c>
      <c r="F55" s="692" t="s">
        <v>537</v>
      </c>
      <c r="G55" s="139" t="s">
        <v>331</v>
      </c>
      <c r="H55" s="690">
        <v>0</v>
      </c>
      <c r="I55" s="692" t="s">
        <v>538</v>
      </c>
      <c r="J55" s="692" t="s">
        <v>538</v>
      </c>
      <c r="K55" s="692" t="s">
        <v>538</v>
      </c>
      <c r="L55" s="666"/>
      <c r="M55" s="144"/>
    </row>
    <row r="56" spans="1:13" s="51" customFormat="1" ht="12.75" customHeight="1">
      <c r="A56" s="419"/>
      <c r="C56" s="697"/>
      <c r="D56" s="688"/>
      <c r="E56" s="695"/>
      <c r="F56" s="693"/>
      <c r="G56" s="140"/>
      <c r="H56" s="691"/>
      <c r="I56" s="693"/>
      <c r="J56" s="693"/>
      <c r="K56" s="693"/>
      <c r="L56" s="684"/>
      <c r="M56" s="144"/>
    </row>
    <row r="57" spans="1:13" s="51" customFormat="1" ht="12.75" customHeight="1">
      <c r="A57" s="419"/>
      <c r="C57" s="696" t="s">
        <v>50</v>
      </c>
      <c r="D57" s="687" t="s">
        <v>529</v>
      </c>
      <c r="E57" s="698" t="s">
        <v>52</v>
      </c>
      <c r="F57" s="692" t="s">
        <v>537</v>
      </c>
      <c r="G57" s="139" t="s">
        <v>331</v>
      </c>
      <c r="H57" s="690">
        <v>0</v>
      </c>
      <c r="I57" s="692" t="s">
        <v>538</v>
      </c>
      <c r="J57" s="692" t="s">
        <v>538</v>
      </c>
      <c r="K57" s="692" t="s">
        <v>538</v>
      </c>
      <c r="L57" s="666"/>
      <c r="M57" s="144"/>
    </row>
    <row r="58" spans="1:13" s="51" customFormat="1" ht="12.75" customHeight="1">
      <c r="A58" s="419"/>
      <c r="C58" s="726"/>
      <c r="D58" s="688"/>
      <c r="E58" s="695"/>
      <c r="F58" s="680"/>
      <c r="G58" s="143"/>
      <c r="H58" s="691"/>
      <c r="I58" s="680"/>
      <c r="J58" s="680"/>
      <c r="K58" s="680"/>
      <c r="L58" s="711"/>
      <c r="M58" s="144"/>
    </row>
    <row r="59" spans="1:13" s="51" customFormat="1" ht="12.75" customHeight="1">
      <c r="A59" s="419"/>
      <c r="C59" s="715" t="s">
        <v>53</v>
      </c>
      <c r="D59" s="716" t="s">
        <v>529</v>
      </c>
      <c r="E59" s="694" t="s">
        <v>54</v>
      </c>
      <c r="F59" s="692" t="s">
        <v>537</v>
      </c>
      <c r="G59" s="141" t="s">
        <v>331</v>
      </c>
      <c r="H59" s="717">
        <v>0</v>
      </c>
      <c r="I59" s="693" t="s">
        <v>538</v>
      </c>
      <c r="J59" s="693" t="s">
        <v>538</v>
      </c>
      <c r="K59" s="693" t="s">
        <v>538</v>
      </c>
      <c r="L59" s="684"/>
      <c r="M59" s="144"/>
    </row>
    <row r="60" spans="1:13" s="51" customFormat="1" ht="12.75" customHeight="1">
      <c r="A60" s="419"/>
      <c r="C60" s="697"/>
      <c r="D60" s="688"/>
      <c r="E60" s="695"/>
      <c r="F60" s="680"/>
      <c r="G60" s="140"/>
      <c r="H60" s="691"/>
      <c r="I60" s="693"/>
      <c r="J60" s="693"/>
      <c r="K60" s="693"/>
      <c r="L60" s="684"/>
      <c r="M60" s="144"/>
    </row>
    <row r="61" spans="1:13" s="51" customFormat="1" ht="12.75" customHeight="1">
      <c r="A61" s="419"/>
      <c r="C61" s="685" t="s">
        <v>55</v>
      </c>
      <c r="D61" s="687" t="s">
        <v>529</v>
      </c>
      <c r="E61" s="694" t="s">
        <v>56</v>
      </c>
      <c r="F61" s="692" t="s">
        <v>537</v>
      </c>
      <c r="G61" s="139" t="s">
        <v>331</v>
      </c>
      <c r="H61" s="690">
        <v>0</v>
      </c>
      <c r="I61" s="692" t="s">
        <v>538</v>
      </c>
      <c r="J61" s="692" t="s">
        <v>538</v>
      </c>
      <c r="K61" s="692" t="s">
        <v>538</v>
      </c>
      <c r="L61" s="666"/>
      <c r="M61" s="144"/>
    </row>
    <row r="62" spans="1:13" s="51" customFormat="1" ht="12.75" customHeight="1">
      <c r="A62" s="419"/>
      <c r="C62" s="686"/>
      <c r="D62" s="688"/>
      <c r="E62" s="695"/>
      <c r="F62" s="680"/>
      <c r="G62" s="140"/>
      <c r="H62" s="691"/>
      <c r="I62" s="693"/>
      <c r="J62" s="693"/>
      <c r="K62" s="693"/>
      <c r="L62" s="684"/>
      <c r="M62" s="144"/>
    </row>
    <row r="63" spans="1:13" s="51" customFormat="1" ht="12.75" customHeight="1">
      <c r="A63" s="419"/>
      <c r="C63" s="685" t="s">
        <v>57</v>
      </c>
      <c r="D63" s="687" t="s">
        <v>529</v>
      </c>
      <c r="E63" s="694" t="s">
        <v>58</v>
      </c>
      <c r="F63" s="692" t="s">
        <v>537</v>
      </c>
      <c r="G63" s="139" t="s">
        <v>331</v>
      </c>
      <c r="H63" s="690">
        <v>0</v>
      </c>
      <c r="I63" s="692" t="s">
        <v>538</v>
      </c>
      <c r="J63" s="692" t="s">
        <v>538</v>
      </c>
      <c r="K63" s="692" t="s">
        <v>538</v>
      </c>
      <c r="L63" s="666"/>
      <c r="M63" s="144"/>
    </row>
    <row r="64" spans="1:13" s="51" customFormat="1" ht="12.75" customHeight="1">
      <c r="A64" s="419"/>
      <c r="C64" s="686"/>
      <c r="D64" s="688"/>
      <c r="E64" s="695"/>
      <c r="F64" s="680"/>
      <c r="G64" s="140"/>
      <c r="H64" s="691"/>
      <c r="I64" s="693"/>
      <c r="J64" s="693"/>
      <c r="K64" s="693"/>
      <c r="L64" s="684"/>
      <c r="M64" s="144"/>
    </row>
    <row r="65" spans="1:13" s="51" customFormat="1" ht="12.75" customHeight="1">
      <c r="A65" s="419"/>
      <c r="C65" s="685" t="s">
        <v>59</v>
      </c>
      <c r="D65" s="687" t="s">
        <v>529</v>
      </c>
      <c r="E65" s="694" t="s">
        <v>60</v>
      </c>
      <c r="F65" s="692" t="s">
        <v>537</v>
      </c>
      <c r="G65" s="139" t="s">
        <v>331</v>
      </c>
      <c r="H65" s="690">
        <v>0</v>
      </c>
      <c r="I65" s="692" t="s">
        <v>538</v>
      </c>
      <c r="J65" s="692" t="s">
        <v>538</v>
      </c>
      <c r="K65" s="692" t="s">
        <v>538</v>
      </c>
      <c r="L65" s="666"/>
      <c r="M65" s="144"/>
    </row>
    <row r="66" spans="1:13" s="51" customFormat="1" ht="12.75" customHeight="1">
      <c r="A66" s="419"/>
      <c r="C66" s="686"/>
      <c r="D66" s="688"/>
      <c r="E66" s="695"/>
      <c r="F66" s="680"/>
      <c r="G66" s="140"/>
      <c r="H66" s="691"/>
      <c r="I66" s="693"/>
      <c r="J66" s="693"/>
      <c r="K66" s="693"/>
      <c r="L66" s="684"/>
      <c r="M66" s="144"/>
    </row>
    <row r="67" spans="1:13" s="51" customFormat="1" ht="12.75" customHeight="1">
      <c r="A67" s="419"/>
      <c r="C67" s="685" t="s">
        <v>61</v>
      </c>
      <c r="D67" s="687" t="s">
        <v>529</v>
      </c>
      <c r="E67" s="694" t="s">
        <v>62</v>
      </c>
      <c r="F67" s="692" t="s">
        <v>537</v>
      </c>
      <c r="G67" s="139" t="s">
        <v>331</v>
      </c>
      <c r="H67" s="690">
        <v>0</v>
      </c>
      <c r="I67" s="692" t="s">
        <v>538</v>
      </c>
      <c r="J67" s="692" t="s">
        <v>538</v>
      </c>
      <c r="K67" s="692" t="s">
        <v>538</v>
      </c>
      <c r="L67" s="666"/>
      <c r="M67" s="144"/>
    </row>
    <row r="68" spans="1:13" s="51" customFormat="1" ht="12.75" customHeight="1">
      <c r="A68" s="419"/>
      <c r="C68" s="686"/>
      <c r="D68" s="688"/>
      <c r="E68" s="695"/>
      <c r="F68" s="680"/>
      <c r="G68" s="140"/>
      <c r="H68" s="691"/>
      <c r="I68" s="693"/>
      <c r="J68" s="693"/>
      <c r="K68" s="693"/>
      <c r="L68" s="684"/>
      <c r="M68" s="144"/>
    </row>
    <row r="69" spans="1:13" s="51" customFormat="1" ht="12.75" customHeight="1">
      <c r="A69" s="419"/>
      <c r="C69" s="709" t="s">
        <v>309</v>
      </c>
      <c r="D69" s="705"/>
      <c r="E69" s="705"/>
      <c r="F69" s="705"/>
      <c r="G69" s="705"/>
      <c r="H69" s="707">
        <f>SUM(H25:H68)</f>
        <v>0</v>
      </c>
      <c r="I69" s="705"/>
      <c r="J69" s="705"/>
      <c r="K69" s="705"/>
      <c r="L69" s="666"/>
      <c r="M69" s="144"/>
    </row>
    <row r="70" spans="1:13" ht="12.75" customHeight="1" thickBot="1">
      <c r="A70" s="419"/>
      <c r="C70" s="710"/>
      <c r="D70" s="706"/>
      <c r="E70" s="706"/>
      <c r="F70" s="706"/>
      <c r="G70" s="706"/>
      <c r="H70" s="708"/>
      <c r="I70" s="706"/>
      <c r="J70" s="706"/>
      <c r="K70" s="706"/>
      <c r="L70" s="667"/>
      <c r="M70" s="144"/>
    </row>
    <row r="71" ht="12">
      <c r="A71" s="111"/>
    </row>
    <row r="72" ht="12">
      <c r="A72" s="111"/>
    </row>
    <row r="73" ht="12">
      <c r="A73" s="111"/>
    </row>
    <row r="74" ht="12">
      <c r="A74" s="111"/>
    </row>
    <row r="75" ht="12">
      <c r="A75" s="111"/>
    </row>
    <row r="76" ht="12">
      <c r="A76" s="111"/>
    </row>
    <row r="77" ht="12">
      <c r="A77" s="111"/>
    </row>
  </sheetData>
  <sheetProtection/>
  <mergeCells count="297">
    <mergeCell ref="H25:H26"/>
    <mergeCell ref="D39:D42"/>
    <mergeCell ref="E39:E42"/>
    <mergeCell ref="J25:J26"/>
    <mergeCell ref="K27:K28"/>
    <mergeCell ref="E35:E36"/>
    <mergeCell ref="F35:F36"/>
    <mergeCell ref="H35:H36"/>
    <mergeCell ref="I25:I26"/>
    <mergeCell ref="J27:J28"/>
    <mergeCell ref="I23:I24"/>
    <mergeCell ref="C57:C58"/>
    <mergeCell ref="D57:D58"/>
    <mergeCell ref="C35:C36"/>
    <mergeCell ref="D35:D36"/>
    <mergeCell ref="H41:H42"/>
    <mergeCell ref="C25:C26"/>
    <mergeCell ref="D25:D26"/>
    <mergeCell ref="E25:E26"/>
    <mergeCell ref="F25:F26"/>
    <mergeCell ref="I17:I18"/>
    <mergeCell ref="L17:L18"/>
    <mergeCell ref="H19:H20"/>
    <mergeCell ref="I19:I20"/>
    <mergeCell ref="J57:J58"/>
    <mergeCell ref="K57:K58"/>
    <mergeCell ref="H33:H34"/>
    <mergeCell ref="K25:K26"/>
    <mergeCell ref="L25:L26"/>
    <mergeCell ref="I33:I34"/>
    <mergeCell ref="C11:C12"/>
    <mergeCell ref="H23:H24"/>
    <mergeCell ref="J23:J24"/>
    <mergeCell ref="K23:K24"/>
    <mergeCell ref="L23:L24"/>
    <mergeCell ref="C17:C18"/>
    <mergeCell ref="D17:D18"/>
    <mergeCell ref="E17:E18"/>
    <mergeCell ref="F17:F18"/>
    <mergeCell ref="H17:H18"/>
    <mergeCell ref="K21:K22"/>
    <mergeCell ref="C7:C8"/>
    <mergeCell ref="D7:D8"/>
    <mergeCell ref="E7:E8"/>
    <mergeCell ref="F7:F8"/>
    <mergeCell ref="C23:C24"/>
    <mergeCell ref="D23:D24"/>
    <mergeCell ref="E23:E24"/>
    <mergeCell ref="F23:F24"/>
    <mergeCell ref="C19:C20"/>
    <mergeCell ref="C21:C22"/>
    <mergeCell ref="D21:D22"/>
    <mergeCell ref="E21:E22"/>
    <mergeCell ref="F21:F22"/>
    <mergeCell ref="H21:H22"/>
    <mergeCell ref="D19:D20"/>
    <mergeCell ref="E19:E20"/>
    <mergeCell ref="F19:F20"/>
    <mergeCell ref="H7:H8"/>
    <mergeCell ref="I7:I8"/>
    <mergeCell ref="H9:H10"/>
    <mergeCell ref="I9:I10"/>
    <mergeCell ref="K9:K10"/>
    <mergeCell ref="J7:J8"/>
    <mergeCell ref="K7:K8"/>
    <mergeCell ref="L21:L22"/>
    <mergeCell ref="I21:I22"/>
    <mergeCell ref="J21:J22"/>
    <mergeCell ref="J17:J18"/>
    <mergeCell ref="K11:K12"/>
    <mergeCell ref="L15:L16"/>
    <mergeCell ref="K17:K18"/>
    <mergeCell ref="J19:J20"/>
    <mergeCell ref="K19:K20"/>
    <mergeCell ref="L19:L20"/>
    <mergeCell ref="D11:D12"/>
    <mergeCell ref="E11:E12"/>
    <mergeCell ref="F11:F12"/>
    <mergeCell ref="L7:L8"/>
    <mergeCell ref="C9:C10"/>
    <mergeCell ref="D9:D10"/>
    <mergeCell ref="E9:E10"/>
    <mergeCell ref="F9:F10"/>
    <mergeCell ref="J9:J10"/>
    <mergeCell ref="L9:L10"/>
    <mergeCell ref="E15:E16"/>
    <mergeCell ref="F15:F16"/>
    <mergeCell ref="L11:L12"/>
    <mergeCell ref="C13:C14"/>
    <mergeCell ref="D13:D14"/>
    <mergeCell ref="E13:E14"/>
    <mergeCell ref="F13:F14"/>
    <mergeCell ref="H13:H14"/>
    <mergeCell ref="I13:I14"/>
    <mergeCell ref="J13:J14"/>
    <mergeCell ref="L3:L6"/>
    <mergeCell ref="H15:H16"/>
    <mergeCell ref="I15:I16"/>
    <mergeCell ref="J15:J16"/>
    <mergeCell ref="K15:K16"/>
    <mergeCell ref="K13:K14"/>
    <mergeCell ref="L13:L14"/>
    <mergeCell ref="H11:H12"/>
    <mergeCell ref="I11:I12"/>
    <mergeCell ref="J11:J12"/>
    <mergeCell ref="C27:C28"/>
    <mergeCell ref="D27:D28"/>
    <mergeCell ref="E27:E28"/>
    <mergeCell ref="F27:F28"/>
    <mergeCell ref="H27:H28"/>
    <mergeCell ref="I27:I28"/>
    <mergeCell ref="C15:C16"/>
    <mergeCell ref="D15:D16"/>
    <mergeCell ref="C31:C32"/>
    <mergeCell ref="D31:D32"/>
    <mergeCell ref="E31:E32"/>
    <mergeCell ref="F31:F32"/>
    <mergeCell ref="C29:C30"/>
    <mergeCell ref="D29:D30"/>
    <mergeCell ref="E29:E30"/>
    <mergeCell ref="F29:F30"/>
    <mergeCell ref="I35:I36"/>
    <mergeCell ref="J35:J36"/>
    <mergeCell ref="K35:K36"/>
    <mergeCell ref="H43:H44"/>
    <mergeCell ref="K45:K46"/>
    <mergeCell ref="I43:I44"/>
    <mergeCell ref="J43:J44"/>
    <mergeCell ref="K43:K44"/>
    <mergeCell ref="K39:K42"/>
    <mergeCell ref="I41:I42"/>
    <mergeCell ref="H31:H32"/>
    <mergeCell ref="I31:I32"/>
    <mergeCell ref="J31:J32"/>
    <mergeCell ref="K33:K34"/>
    <mergeCell ref="L33:L34"/>
    <mergeCell ref="J33:J34"/>
    <mergeCell ref="K31:K32"/>
    <mergeCell ref="D3:D6"/>
    <mergeCell ref="E3:E6"/>
    <mergeCell ref="F3:F6"/>
    <mergeCell ref="L31:L32"/>
    <mergeCell ref="L27:L28"/>
    <mergeCell ref="H29:H30"/>
    <mergeCell ref="I29:I30"/>
    <mergeCell ref="J29:J30"/>
    <mergeCell ref="K29:K30"/>
    <mergeCell ref="L29:L30"/>
    <mergeCell ref="K3:K6"/>
    <mergeCell ref="C33:C34"/>
    <mergeCell ref="D33:D34"/>
    <mergeCell ref="E33:E34"/>
    <mergeCell ref="F33:F34"/>
    <mergeCell ref="G5:G6"/>
    <mergeCell ref="H5:H6"/>
    <mergeCell ref="I5:I6"/>
    <mergeCell ref="J3:J6"/>
    <mergeCell ref="C3:C6"/>
    <mergeCell ref="C59:C60"/>
    <mergeCell ref="D59:D60"/>
    <mergeCell ref="E59:E60"/>
    <mergeCell ref="F59:F60"/>
    <mergeCell ref="H59:H60"/>
    <mergeCell ref="I59:I60"/>
    <mergeCell ref="L57:L58"/>
    <mergeCell ref="C39:C42"/>
    <mergeCell ref="E57:E58"/>
    <mergeCell ref="F57:F58"/>
    <mergeCell ref="H57:H58"/>
    <mergeCell ref="C55:C56"/>
    <mergeCell ref="D55:D56"/>
    <mergeCell ref="E55:E56"/>
    <mergeCell ref="F55:F56"/>
    <mergeCell ref="L43:L44"/>
    <mergeCell ref="G69:G70"/>
    <mergeCell ref="D69:D70"/>
    <mergeCell ref="I69:I70"/>
    <mergeCell ref="J69:J70"/>
    <mergeCell ref="F39:F42"/>
    <mergeCell ref="C69:C70"/>
    <mergeCell ref="E69:E70"/>
    <mergeCell ref="F69:F70"/>
    <mergeCell ref="C43:C44"/>
    <mergeCell ref="D43:D44"/>
    <mergeCell ref="K69:K70"/>
    <mergeCell ref="H69:H70"/>
    <mergeCell ref="J59:J60"/>
    <mergeCell ref="K59:K60"/>
    <mergeCell ref="J47:J48"/>
    <mergeCell ref="K47:K48"/>
    <mergeCell ref="J55:J56"/>
    <mergeCell ref="H51:H52"/>
    <mergeCell ref="I51:I52"/>
    <mergeCell ref="J49:J50"/>
    <mergeCell ref="L59:L60"/>
    <mergeCell ref="I57:I58"/>
    <mergeCell ref="K55:K56"/>
    <mergeCell ref="H55:H56"/>
    <mergeCell ref="I55:I56"/>
    <mergeCell ref="L45:L46"/>
    <mergeCell ref="I45:I46"/>
    <mergeCell ref="J45:J46"/>
    <mergeCell ref="L55:L56"/>
    <mergeCell ref="L47:L48"/>
    <mergeCell ref="L35:L36"/>
    <mergeCell ref="C37:C38"/>
    <mergeCell ref="D37:D38"/>
    <mergeCell ref="E37:E38"/>
    <mergeCell ref="F37:F38"/>
    <mergeCell ref="H37:H38"/>
    <mergeCell ref="L37:L38"/>
    <mergeCell ref="I37:I38"/>
    <mergeCell ref="J37:J38"/>
    <mergeCell ref="K37:K38"/>
    <mergeCell ref="C45:C46"/>
    <mergeCell ref="D45:D46"/>
    <mergeCell ref="E45:E46"/>
    <mergeCell ref="F45:F46"/>
    <mergeCell ref="H45:H46"/>
    <mergeCell ref="E43:E44"/>
    <mergeCell ref="F43:F44"/>
    <mergeCell ref="C47:C48"/>
    <mergeCell ref="D47:D48"/>
    <mergeCell ref="E47:E48"/>
    <mergeCell ref="F47:F48"/>
    <mergeCell ref="H47:H48"/>
    <mergeCell ref="I47:I48"/>
    <mergeCell ref="L49:L50"/>
    <mergeCell ref="J51:J52"/>
    <mergeCell ref="K51:K52"/>
    <mergeCell ref="C51:C52"/>
    <mergeCell ref="D51:D52"/>
    <mergeCell ref="E51:E52"/>
    <mergeCell ref="F51:F52"/>
    <mergeCell ref="L51:L52"/>
    <mergeCell ref="C49:C50"/>
    <mergeCell ref="D49:D50"/>
    <mergeCell ref="D53:D54"/>
    <mergeCell ref="E53:E54"/>
    <mergeCell ref="F53:F54"/>
    <mergeCell ref="H53:H54"/>
    <mergeCell ref="I53:I54"/>
    <mergeCell ref="K49:K50"/>
    <mergeCell ref="E49:E50"/>
    <mergeCell ref="F49:F50"/>
    <mergeCell ref="H49:H50"/>
    <mergeCell ref="I49:I50"/>
    <mergeCell ref="J53:J54"/>
    <mergeCell ref="K53:K54"/>
    <mergeCell ref="L53:L54"/>
    <mergeCell ref="L61:L62"/>
    <mergeCell ref="K61:K62"/>
    <mergeCell ref="C61:C62"/>
    <mergeCell ref="D61:D62"/>
    <mergeCell ref="E61:E62"/>
    <mergeCell ref="F61:F62"/>
    <mergeCell ref="C53:C54"/>
    <mergeCell ref="L63:L64"/>
    <mergeCell ref="C65:C66"/>
    <mergeCell ref="D65:D66"/>
    <mergeCell ref="E65:E66"/>
    <mergeCell ref="F65:F66"/>
    <mergeCell ref="H65:H66"/>
    <mergeCell ref="I65:I66"/>
    <mergeCell ref="J65:J66"/>
    <mergeCell ref="L65:L66"/>
    <mergeCell ref="H63:H64"/>
    <mergeCell ref="K67:K68"/>
    <mergeCell ref="K65:K66"/>
    <mergeCell ref="H61:H62"/>
    <mergeCell ref="I61:I62"/>
    <mergeCell ref="J61:J62"/>
    <mergeCell ref="E67:E68"/>
    <mergeCell ref="F67:F68"/>
    <mergeCell ref="I63:I64"/>
    <mergeCell ref="J63:J64"/>
    <mergeCell ref="K63:K64"/>
    <mergeCell ref="C67:C68"/>
    <mergeCell ref="D67:D68"/>
    <mergeCell ref="G41:G42"/>
    <mergeCell ref="H67:H68"/>
    <mergeCell ref="I67:I68"/>
    <mergeCell ref="J67:J68"/>
    <mergeCell ref="C63:C64"/>
    <mergeCell ref="D63:D64"/>
    <mergeCell ref="E63:E64"/>
    <mergeCell ref="F63:F64"/>
    <mergeCell ref="A1:A38"/>
    <mergeCell ref="A39:A70"/>
    <mergeCell ref="L69:L70"/>
    <mergeCell ref="G3:H4"/>
    <mergeCell ref="I3:I4"/>
    <mergeCell ref="G39:H40"/>
    <mergeCell ref="I39:I40"/>
    <mergeCell ref="J39:J42"/>
    <mergeCell ref="L39:L42"/>
    <mergeCell ref="L67:L68"/>
  </mergeCells>
  <printOptions/>
  <pageMargins left="0.3937007874015748" right="0.7874015748031497" top="0.7874015748031497" bottom="0.7874015748031497" header="0.5118110236220472" footer="0.5118110236220472"/>
  <pageSetup horizontalDpi="600" verticalDpi="600" orientation="landscape" paperSize="9" scale="99" r:id="rId1"/>
  <rowBreaks count="1" manualBreakCount="1">
    <brk id="38" max="11" man="1"/>
  </rowBreaks>
</worksheet>
</file>

<file path=xl/worksheets/sheet15.xml><?xml version="1.0" encoding="utf-8"?>
<worksheet xmlns="http://schemas.openxmlformats.org/spreadsheetml/2006/main" xmlns:r="http://schemas.openxmlformats.org/officeDocument/2006/relationships">
  <dimension ref="A1:Q53"/>
  <sheetViews>
    <sheetView showGridLines="0" zoomScaleSheetLayoutView="100" zoomScalePageLayoutView="0" workbookViewId="0" topLeftCell="A25">
      <selection activeCell="K50" sqref="K50:L51"/>
    </sheetView>
  </sheetViews>
  <sheetFormatPr defaultColWidth="9.140625" defaultRowHeight="12"/>
  <cols>
    <col min="1" max="1" width="2.8515625" style="49" customWidth="1"/>
    <col min="2" max="2" width="5.7109375" style="49" customWidth="1"/>
    <col min="3" max="13" width="12.140625" style="49" customWidth="1"/>
    <col min="14" max="16" width="8.140625" style="49" customWidth="1"/>
    <col min="17" max="17" width="21.421875" style="49" customWidth="1"/>
    <col min="18" max="16384" width="9.140625" style="49" customWidth="1"/>
  </cols>
  <sheetData>
    <row r="1" spans="1:17" ht="11.25" customHeight="1" thickBot="1">
      <c r="A1" s="801" t="s">
        <v>622</v>
      </c>
      <c r="C1" s="51" t="s">
        <v>356</v>
      </c>
      <c r="D1" s="51"/>
      <c r="E1" s="51"/>
      <c r="F1" s="51"/>
      <c r="G1" s="51"/>
      <c r="H1" s="51"/>
      <c r="I1" s="51"/>
      <c r="J1" s="51"/>
      <c r="K1" s="51"/>
      <c r="L1" s="51"/>
      <c r="M1" s="51"/>
      <c r="N1" s="51"/>
      <c r="O1" s="51"/>
      <c r="P1" s="51"/>
      <c r="Q1" s="51"/>
    </row>
    <row r="2" spans="1:17" ht="11.25" customHeight="1">
      <c r="A2" s="801"/>
      <c r="C2" s="615" t="s">
        <v>343</v>
      </c>
      <c r="D2" s="410" t="s">
        <v>344</v>
      </c>
      <c r="E2" s="767" t="s">
        <v>345</v>
      </c>
      <c r="F2" s="768"/>
      <c r="G2" s="767" t="s">
        <v>346</v>
      </c>
      <c r="H2" s="768"/>
      <c r="I2" s="410" t="s">
        <v>347</v>
      </c>
      <c r="J2" s="589" t="s">
        <v>348</v>
      </c>
      <c r="K2" s="329"/>
      <c r="L2" s="329"/>
      <c r="M2" s="322"/>
      <c r="N2" s="589" t="s">
        <v>66</v>
      </c>
      <c r="O2" s="590"/>
      <c r="P2" s="420" t="s">
        <v>327</v>
      </c>
      <c r="Q2" s="122"/>
    </row>
    <row r="3" spans="1:17" ht="11.25" customHeight="1">
      <c r="A3" s="801"/>
      <c r="C3" s="764"/>
      <c r="D3" s="765"/>
      <c r="E3" s="343"/>
      <c r="F3" s="335"/>
      <c r="G3" s="343"/>
      <c r="H3" s="335"/>
      <c r="I3" s="765"/>
      <c r="J3" s="765" t="s">
        <v>349</v>
      </c>
      <c r="K3" s="584" t="s">
        <v>350</v>
      </c>
      <c r="L3" s="344" t="s">
        <v>351</v>
      </c>
      <c r="M3" s="335"/>
      <c r="N3" s="343" t="s">
        <v>352</v>
      </c>
      <c r="O3" s="344"/>
      <c r="P3" s="794"/>
      <c r="Q3" s="122"/>
    </row>
    <row r="4" spans="1:17" ht="11.25" customHeight="1">
      <c r="A4" s="801"/>
      <c r="C4" s="616"/>
      <c r="D4" s="411"/>
      <c r="E4" s="769"/>
      <c r="F4" s="770"/>
      <c r="G4" s="769"/>
      <c r="H4" s="770"/>
      <c r="I4" s="417"/>
      <c r="J4" s="417"/>
      <c r="K4" s="411"/>
      <c r="L4" s="104" t="s">
        <v>341</v>
      </c>
      <c r="M4" s="3" t="s">
        <v>353</v>
      </c>
      <c r="N4" s="769"/>
      <c r="O4" s="828"/>
      <c r="P4" s="421"/>
      <c r="Q4" s="122"/>
    </row>
    <row r="5" spans="1:17" ht="11.25" customHeight="1">
      <c r="A5" s="801"/>
      <c r="C5" s="319" t="s">
        <v>73</v>
      </c>
      <c r="D5" s="436" t="s">
        <v>74</v>
      </c>
      <c r="E5" s="462" t="s">
        <v>75</v>
      </c>
      <c r="F5" s="463"/>
      <c r="G5" s="357" t="s">
        <v>557</v>
      </c>
      <c r="H5" s="777"/>
      <c r="I5" s="436" t="s">
        <v>77</v>
      </c>
      <c r="J5" s="436" t="s">
        <v>78</v>
      </c>
      <c r="K5" s="679" t="s">
        <v>79</v>
      </c>
      <c r="L5" s="430" t="s">
        <v>80</v>
      </c>
      <c r="M5" s="788">
        <v>60000</v>
      </c>
      <c r="N5" s="341" t="s">
        <v>72</v>
      </c>
      <c r="O5" s="342"/>
      <c r="P5" s="523"/>
      <c r="Q5" s="21"/>
    </row>
    <row r="6" spans="1:17" ht="11.25" customHeight="1">
      <c r="A6" s="801"/>
      <c r="C6" s="524"/>
      <c r="D6" s="763"/>
      <c r="E6" s="374"/>
      <c r="F6" s="774"/>
      <c r="G6" s="360"/>
      <c r="H6" s="778"/>
      <c r="I6" s="763"/>
      <c r="J6" s="763"/>
      <c r="K6" s="679"/>
      <c r="L6" s="773"/>
      <c r="M6" s="789"/>
      <c r="N6" s="343"/>
      <c r="O6" s="344"/>
      <c r="P6" s="522"/>
      <c r="Q6" s="21"/>
    </row>
    <row r="7" spans="1:17" ht="11.25" customHeight="1" thickBot="1">
      <c r="A7" s="801"/>
      <c r="C7" s="325"/>
      <c r="D7" s="417"/>
      <c r="E7" s="775"/>
      <c r="F7" s="776"/>
      <c r="G7" s="779"/>
      <c r="H7" s="780"/>
      <c r="I7" s="787"/>
      <c r="J7" s="787"/>
      <c r="K7" s="680"/>
      <c r="L7" s="656"/>
      <c r="M7" s="790"/>
      <c r="N7" s="829"/>
      <c r="O7" s="830"/>
      <c r="P7" s="529"/>
      <c r="Q7" s="21"/>
    </row>
    <row r="8" spans="1:17" ht="11.25" customHeight="1" thickTop="1">
      <c r="A8" s="801"/>
      <c r="C8" s="766" t="s">
        <v>354</v>
      </c>
      <c r="D8" s="755"/>
      <c r="E8" s="781"/>
      <c r="F8" s="782"/>
      <c r="G8" s="755"/>
      <c r="H8" s="755"/>
      <c r="I8" s="755"/>
      <c r="J8" s="755"/>
      <c r="K8" s="755"/>
      <c r="L8" s="755"/>
      <c r="M8" s="791">
        <f>SUM(M5:M7)</f>
        <v>60000</v>
      </c>
      <c r="N8" s="781"/>
      <c r="O8" s="831"/>
      <c r="P8" s="793"/>
      <c r="Q8" s="128"/>
    </row>
    <row r="9" spans="1:17" ht="11.25" customHeight="1" thickBot="1">
      <c r="A9" s="801"/>
      <c r="C9" s="479"/>
      <c r="D9" s="492"/>
      <c r="E9" s="783"/>
      <c r="F9" s="784"/>
      <c r="G9" s="492"/>
      <c r="H9" s="492"/>
      <c r="I9" s="492"/>
      <c r="J9" s="492"/>
      <c r="K9" s="492"/>
      <c r="L9" s="492"/>
      <c r="M9" s="792"/>
      <c r="N9" s="783"/>
      <c r="O9" s="832"/>
      <c r="P9" s="494"/>
      <c r="Q9" s="48"/>
    </row>
    <row r="10" spans="1:17" ht="11.25" customHeight="1">
      <c r="A10" s="801"/>
      <c r="C10" s="118"/>
      <c r="D10" s="118"/>
      <c r="E10" s="118"/>
      <c r="F10" s="118"/>
      <c r="G10" s="118"/>
      <c r="H10" s="118"/>
      <c r="I10" s="118"/>
      <c r="J10" s="118"/>
      <c r="K10" s="118"/>
      <c r="L10" s="118"/>
      <c r="M10" s="118"/>
      <c r="N10" s="118"/>
      <c r="O10" s="118"/>
      <c r="P10" s="118"/>
      <c r="Q10" s="118"/>
    </row>
    <row r="11" spans="1:17" ht="11.25" customHeight="1">
      <c r="A11" s="801"/>
      <c r="C11" s="118" t="s">
        <v>372</v>
      </c>
      <c r="D11" s="118"/>
      <c r="E11" s="118"/>
      <c r="F11" s="118"/>
      <c r="G11" s="118"/>
      <c r="H11" s="118"/>
      <c r="I11" s="118"/>
      <c r="J11" s="118"/>
      <c r="K11" s="756"/>
      <c r="L11" s="756"/>
      <c r="M11" s="118"/>
      <c r="N11" s="118"/>
      <c r="O11" s="118"/>
      <c r="P11" s="118"/>
      <c r="Q11" s="118"/>
    </row>
    <row r="12" spans="1:17" ht="11.25" customHeight="1">
      <c r="A12" s="801"/>
      <c r="C12" s="118" t="s">
        <v>373</v>
      </c>
      <c r="D12" s="118"/>
      <c r="E12" s="118"/>
      <c r="F12" s="118"/>
      <c r="G12" s="118"/>
      <c r="H12" s="118"/>
      <c r="I12" s="118"/>
      <c r="J12" s="118"/>
      <c r="K12" s="125"/>
      <c r="L12" s="125"/>
      <c r="M12" s="118"/>
      <c r="N12" s="118"/>
      <c r="O12" s="118"/>
      <c r="P12" s="118"/>
      <c r="Q12" s="118"/>
    </row>
    <row r="13" spans="1:17" ht="11.25" customHeight="1">
      <c r="A13" s="801"/>
      <c r="C13" s="118" t="s">
        <v>91</v>
      </c>
      <c r="D13" s="118"/>
      <c r="E13" s="118"/>
      <c r="F13" s="118"/>
      <c r="G13" s="118"/>
      <c r="H13" s="118"/>
      <c r="I13" s="118"/>
      <c r="J13" s="118"/>
      <c r="K13" s="125"/>
      <c r="L13" s="125"/>
      <c r="M13" s="118"/>
      <c r="N13" s="118"/>
      <c r="O13" s="118"/>
      <c r="P13" s="118"/>
      <c r="Q13" s="118"/>
    </row>
    <row r="14" spans="1:17" ht="11.25" customHeight="1">
      <c r="A14" s="801"/>
      <c r="C14" s="118"/>
      <c r="D14" s="118"/>
      <c r="E14" s="118"/>
      <c r="F14" s="118"/>
      <c r="G14" s="118"/>
      <c r="H14" s="118"/>
      <c r="I14" s="118"/>
      <c r="J14" s="118"/>
      <c r="K14" s="125"/>
      <c r="L14" s="125"/>
      <c r="M14" s="118"/>
      <c r="N14" s="118"/>
      <c r="O14" s="118"/>
      <c r="P14" s="118"/>
      <c r="Q14" s="118"/>
    </row>
    <row r="15" spans="1:17" ht="11.25" customHeight="1">
      <c r="A15" s="801"/>
      <c r="C15" s="118" t="s">
        <v>374</v>
      </c>
      <c r="D15" s="118"/>
      <c r="E15" s="118"/>
      <c r="F15" s="118"/>
      <c r="G15" s="118"/>
      <c r="H15" s="118"/>
      <c r="I15" s="118"/>
      <c r="J15" s="118"/>
      <c r="K15" s="125"/>
      <c r="L15" s="125"/>
      <c r="M15" s="118"/>
      <c r="N15" s="118"/>
      <c r="O15" s="118"/>
      <c r="P15" s="118"/>
      <c r="Q15" s="118"/>
    </row>
    <row r="16" spans="1:17" ht="11.25" customHeight="1">
      <c r="A16" s="801"/>
      <c r="C16" s="118" t="s">
        <v>376</v>
      </c>
      <c r="D16" s="118"/>
      <c r="E16" s="118"/>
      <c r="F16" s="118"/>
      <c r="G16" s="118"/>
      <c r="H16" s="118"/>
      <c r="I16" s="118"/>
      <c r="J16" s="118"/>
      <c r="K16" s="125"/>
      <c r="L16" s="125"/>
      <c r="M16" s="118"/>
      <c r="N16" s="118"/>
      <c r="O16" s="118"/>
      <c r="P16" s="118"/>
      <c r="Q16" s="118"/>
    </row>
    <row r="17" spans="1:17" ht="11.25" customHeight="1" thickBot="1">
      <c r="A17" s="801"/>
      <c r="C17" s="118"/>
      <c r="D17" s="118"/>
      <c r="E17" s="118"/>
      <c r="F17" s="118"/>
      <c r="G17" s="118"/>
      <c r="H17" s="118"/>
      <c r="I17" s="118"/>
      <c r="J17" s="118"/>
      <c r="K17" s="125"/>
      <c r="L17" s="125"/>
      <c r="M17" s="118"/>
      <c r="N17" s="118"/>
      <c r="O17" s="118"/>
      <c r="P17" s="118"/>
      <c r="Q17" s="118"/>
    </row>
    <row r="18" spans="1:17" ht="11.25" customHeight="1">
      <c r="A18" s="801"/>
      <c r="C18" s="760" t="s">
        <v>357</v>
      </c>
      <c r="D18" s="625"/>
      <c r="E18" s="624" t="s">
        <v>320</v>
      </c>
      <c r="F18" s="814"/>
      <c r="G18" s="814"/>
      <c r="H18" s="624" t="s">
        <v>358</v>
      </c>
      <c r="I18" s="625"/>
      <c r="J18" s="624" t="s">
        <v>359</v>
      </c>
      <c r="K18" s="636"/>
      <c r="L18" s="125"/>
      <c r="M18" s="118"/>
      <c r="N18" s="118"/>
      <c r="O18" s="118"/>
      <c r="P18" s="118"/>
      <c r="Q18" s="118"/>
    </row>
    <row r="19" spans="1:17" s="48" customFormat="1" ht="11.25" customHeight="1">
      <c r="A19" s="801"/>
      <c r="C19" s="761"/>
      <c r="D19" s="762"/>
      <c r="E19" s="640"/>
      <c r="F19" s="815"/>
      <c r="G19" s="815"/>
      <c r="H19" s="819" t="s">
        <v>375</v>
      </c>
      <c r="I19" s="820"/>
      <c r="J19" s="819" t="s">
        <v>76</v>
      </c>
      <c r="K19" s="821"/>
      <c r="L19" s="125"/>
      <c r="M19" s="118"/>
      <c r="N19" s="118"/>
      <c r="O19" s="118"/>
      <c r="P19" s="128"/>
      <c r="Q19" s="128"/>
    </row>
    <row r="20" spans="1:17" ht="11.25" customHeight="1">
      <c r="A20" s="801"/>
      <c r="C20" s="748" t="s">
        <v>210</v>
      </c>
      <c r="D20" s="623"/>
      <c r="E20" s="816" t="s">
        <v>65</v>
      </c>
      <c r="F20" s="817"/>
      <c r="G20" s="817"/>
      <c r="H20" s="822">
        <v>12.5</v>
      </c>
      <c r="I20" s="823"/>
      <c r="J20" s="795">
        <v>1000</v>
      </c>
      <c r="K20" s="796"/>
      <c r="L20" s="125"/>
      <c r="M20" s="118"/>
      <c r="N20" s="118"/>
      <c r="O20" s="118"/>
      <c r="P20" s="118"/>
      <c r="Q20" s="118"/>
    </row>
    <row r="21" spans="1:17" ht="11.25" customHeight="1" thickBot="1">
      <c r="A21" s="801"/>
      <c r="C21" s="749"/>
      <c r="D21" s="750"/>
      <c r="E21" s="818"/>
      <c r="F21" s="480"/>
      <c r="G21" s="480"/>
      <c r="H21" s="824"/>
      <c r="I21" s="825"/>
      <c r="J21" s="797"/>
      <c r="K21" s="798"/>
      <c r="L21" s="125"/>
      <c r="M21" s="118"/>
      <c r="N21" s="118"/>
      <c r="O21" s="118"/>
      <c r="P21" s="118"/>
      <c r="Q21" s="118"/>
    </row>
    <row r="22" spans="1:17" ht="11.25" customHeight="1">
      <c r="A22" s="801"/>
      <c r="C22" s="120"/>
      <c r="D22" s="120"/>
      <c r="E22" s="120"/>
      <c r="F22" s="120"/>
      <c r="G22" s="118"/>
      <c r="H22" s="118"/>
      <c r="I22" s="118"/>
      <c r="J22" s="118"/>
      <c r="K22" s="118"/>
      <c r="L22" s="125"/>
      <c r="M22" s="118"/>
      <c r="N22" s="118"/>
      <c r="O22" s="118"/>
      <c r="P22" s="118"/>
      <c r="Q22" s="118"/>
    </row>
    <row r="23" spans="1:17" ht="11.25" customHeight="1">
      <c r="A23" s="801"/>
      <c r="C23" s="118" t="s">
        <v>377</v>
      </c>
      <c r="D23" s="118"/>
      <c r="E23" s="118"/>
      <c r="F23" s="118"/>
      <c r="G23" s="118"/>
      <c r="H23" s="118"/>
      <c r="I23" s="118"/>
      <c r="J23" s="118"/>
      <c r="K23" s="118"/>
      <c r="L23" s="118"/>
      <c r="M23" s="118"/>
      <c r="N23" s="118"/>
      <c r="O23" s="118"/>
      <c r="P23" s="118"/>
      <c r="Q23" s="118"/>
    </row>
    <row r="24" spans="1:17" ht="11.25" customHeight="1" thickBot="1">
      <c r="A24" s="801"/>
      <c r="C24" s="756" t="s">
        <v>64</v>
      </c>
      <c r="D24" s="756"/>
      <c r="E24" s="118"/>
      <c r="F24" s="118"/>
      <c r="G24" s="118"/>
      <c r="H24" s="118"/>
      <c r="I24" s="118"/>
      <c r="J24" s="118"/>
      <c r="K24" s="118"/>
      <c r="L24" s="125"/>
      <c r="M24" s="125"/>
      <c r="N24" s="118"/>
      <c r="O24" s="118"/>
      <c r="P24" s="118"/>
      <c r="Q24" s="118"/>
    </row>
    <row r="25" spans="1:17" ht="11.25" customHeight="1">
      <c r="A25" s="801"/>
      <c r="C25" s="617" t="s">
        <v>67</v>
      </c>
      <c r="D25" s="758" t="s">
        <v>412</v>
      </c>
      <c r="E25" s="624" t="s">
        <v>413</v>
      </c>
      <c r="F25" s="625"/>
      <c r="G25" s="785" t="s">
        <v>414</v>
      </c>
      <c r="H25" s="786"/>
      <c r="I25" s="785" t="s">
        <v>415</v>
      </c>
      <c r="J25" s="786"/>
      <c r="K25" s="758" t="s">
        <v>68</v>
      </c>
      <c r="L25" s="799" t="s">
        <v>247</v>
      </c>
      <c r="M25" s="771" t="s">
        <v>360</v>
      </c>
      <c r="P25" s="118"/>
      <c r="Q25" s="118"/>
    </row>
    <row r="26" spans="1:17" ht="11.25" customHeight="1">
      <c r="A26" s="801"/>
      <c r="C26" s="757"/>
      <c r="D26" s="759"/>
      <c r="E26" s="126"/>
      <c r="F26" s="146" t="s">
        <v>361</v>
      </c>
      <c r="G26" s="129"/>
      <c r="H26" s="146" t="s">
        <v>361</v>
      </c>
      <c r="I26" s="129"/>
      <c r="J26" s="146" t="s">
        <v>361</v>
      </c>
      <c r="K26" s="759"/>
      <c r="L26" s="800"/>
      <c r="M26" s="772"/>
      <c r="P26" s="118"/>
      <c r="Q26" s="118"/>
    </row>
    <row r="27" spans="1:17" ht="11.25" customHeight="1">
      <c r="A27" s="801"/>
      <c r="C27" s="147"/>
      <c r="D27" s="148" t="s">
        <v>362</v>
      </c>
      <c r="E27" s="148" t="s">
        <v>362</v>
      </c>
      <c r="F27" s="148" t="s">
        <v>362</v>
      </c>
      <c r="G27" s="148" t="s">
        <v>362</v>
      </c>
      <c r="H27" s="148" t="s">
        <v>362</v>
      </c>
      <c r="I27" s="148" t="s">
        <v>362</v>
      </c>
      <c r="J27" s="148" t="s">
        <v>362</v>
      </c>
      <c r="K27" s="149" t="s">
        <v>181</v>
      </c>
      <c r="L27" s="812"/>
      <c r="M27" s="833"/>
      <c r="P27" s="118"/>
      <c r="Q27" s="118"/>
    </row>
    <row r="28" spans="1:17" ht="11.25" customHeight="1">
      <c r="A28" s="801"/>
      <c r="C28" s="150" t="s">
        <v>363</v>
      </c>
      <c r="D28" s="151">
        <v>8</v>
      </c>
      <c r="E28" s="152">
        <v>1</v>
      </c>
      <c r="F28" s="153"/>
      <c r="G28" s="153">
        <v>3</v>
      </c>
      <c r="H28" s="153"/>
      <c r="I28" s="154">
        <f aca="true" t="shared" si="0" ref="I28:I37">D28+G28-E28</f>
        <v>10</v>
      </c>
      <c r="J28" s="155">
        <v>3</v>
      </c>
      <c r="K28" s="156">
        <v>7000</v>
      </c>
      <c r="L28" s="813"/>
      <c r="M28" s="834"/>
      <c r="P28" s="118"/>
      <c r="Q28" s="118"/>
    </row>
    <row r="29" spans="1:17" ht="12.75" customHeight="1">
      <c r="A29" s="801"/>
      <c r="C29" s="157" t="s">
        <v>364</v>
      </c>
      <c r="D29" s="158">
        <v>10</v>
      </c>
      <c r="E29" s="159"/>
      <c r="F29" s="160"/>
      <c r="G29" s="160"/>
      <c r="H29" s="160"/>
      <c r="I29" s="154">
        <f t="shared" si="0"/>
        <v>10</v>
      </c>
      <c r="J29" s="155">
        <v>3</v>
      </c>
      <c r="K29" s="156">
        <v>7000</v>
      </c>
      <c r="L29" s="813"/>
      <c r="M29" s="834"/>
      <c r="P29" s="118"/>
      <c r="Q29" s="118"/>
    </row>
    <row r="30" spans="1:17" ht="12.75" customHeight="1">
      <c r="A30" s="801"/>
      <c r="C30" s="157" t="s">
        <v>365</v>
      </c>
      <c r="D30" s="158">
        <v>10</v>
      </c>
      <c r="E30" s="159"/>
      <c r="F30" s="160"/>
      <c r="G30" s="160"/>
      <c r="H30" s="160"/>
      <c r="I30" s="154">
        <f t="shared" si="0"/>
        <v>10</v>
      </c>
      <c r="J30" s="155">
        <v>3</v>
      </c>
      <c r="K30" s="156">
        <v>7000</v>
      </c>
      <c r="L30" s="813"/>
      <c r="M30" s="834"/>
      <c r="P30" s="118"/>
      <c r="Q30" s="118"/>
    </row>
    <row r="31" spans="1:17" ht="12.75" customHeight="1">
      <c r="A31" s="801"/>
      <c r="C31" s="157" t="s">
        <v>366</v>
      </c>
      <c r="D31" s="158">
        <v>10</v>
      </c>
      <c r="E31" s="159"/>
      <c r="F31" s="160"/>
      <c r="G31" s="160"/>
      <c r="H31" s="160"/>
      <c r="I31" s="154">
        <f t="shared" si="0"/>
        <v>10</v>
      </c>
      <c r="J31" s="155">
        <v>3</v>
      </c>
      <c r="K31" s="156">
        <v>7000</v>
      </c>
      <c r="L31" s="813"/>
      <c r="M31" s="834"/>
      <c r="P31" s="118"/>
      <c r="Q31" s="118"/>
    </row>
    <row r="32" spans="1:17" ht="12.75" customHeight="1">
      <c r="A32" s="801"/>
      <c r="C32" s="157" t="s">
        <v>367</v>
      </c>
      <c r="D32" s="158">
        <v>10</v>
      </c>
      <c r="E32" s="159"/>
      <c r="F32" s="160"/>
      <c r="G32" s="160"/>
      <c r="H32" s="160"/>
      <c r="I32" s="154">
        <f t="shared" si="0"/>
        <v>10</v>
      </c>
      <c r="J32" s="155">
        <v>3</v>
      </c>
      <c r="K32" s="156">
        <v>7000</v>
      </c>
      <c r="L32" s="813"/>
      <c r="M32" s="834"/>
      <c r="P32" s="118"/>
      <c r="Q32" s="118"/>
    </row>
    <row r="33" spans="1:17" ht="12.75" customHeight="1">
      <c r="A33" s="801"/>
      <c r="C33" s="157" t="s">
        <v>368</v>
      </c>
      <c r="D33" s="158">
        <v>10</v>
      </c>
      <c r="E33" s="159"/>
      <c r="F33" s="160"/>
      <c r="G33" s="160"/>
      <c r="H33" s="160"/>
      <c r="I33" s="154">
        <f t="shared" si="0"/>
        <v>10</v>
      </c>
      <c r="J33" s="155">
        <v>3</v>
      </c>
      <c r="K33" s="156">
        <v>7000</v>
      </c>
      <c r="L33" s="813"/>
      <c r="M33" s="834"/>
      <c r="P33" s="118"/>
      <c r="Q33" s="118"/>
    </row>
    <row r="34" spans="1:17" ht="12.75" customHeight="1">
      <c r="A34" s="801"/>
      <c r="C34" s="157" t="s">
        <v>69</v>
      </c>
      <c r="D34" s="158">
        <v>10</v>
      </c>
      <c r="E34" s="159">
        <v>2</v>
      </c>
      <c r="F34" s="160"/>
      <c r="G34" s="160"/>
      <c r="H34" s="160"/>
      <c r="I34" s="154">
        <f t="shared" si="0"/>
        <v>8</v>
      </c>
      <c r="J34" s="155">
        <v>3</v>
      </c>
      <c r="K34" s="161">
        <v>5000</v>
      </c>
      <c r="L34" s="813"/>
      <c r="M34" s="834"/>
      <c r="P34" s="118"/>
      <c r="Q34" s="118"/>
    </row>
    <row r="35" spans="1:17" ht="12.75" customHeight="1">
      <c r="A35" s="801"/>
      <c r="C35" s="157" t="s">
        <v>70</v>
      </c>
      <c r="D35" s="158">
        <v>8</v>
      </c>
      <c r="E35" s="159"/>
      <c r="F35" s="160"/>
      <c r="G35" s="160"/>
      <c r="H35" s="160"/>
      <c r="I35" s="154">
        <f t="shared" si="0"/>
        <v>8</v>
      </c>
      <c r="J35" s="155">
        <v>3</v>
      </c>
      <c r="K35" s="161">
        <v>5000</v>
      </c>
      <c r="L35" s="813"/>
      <c r="M35" s="834"/>
      <c r="P35" s="118"/>
      <c r="Q35" s="118"/>
    </row>
    <row r="36" spans="1:17" ht="12.75" customHeight="1">
      <c r="A36" s="801"/>
      <c r="C36" s="157" t="s">
        <v>71</v>
      </c>
      <c r="D36" s="158">
        <v>8</v>
      </c>
      <c r="E36" s="159"/>
      <c r="F36" s="160"/>
      <c r="G36" s="160"/>
      <c r="H36" s="160"/>
      <c r="I36" s="154">
        <f t="shared" si="0"/>
        <v>8</v>
      </c>
      <c r="J36" s="155">
        <v>3</v>
      </c>
      <c r="K36" s="161">
        <v>5000</v>
      </c>
      <c r="L36" s="813"/>
      <c r="M36" s="834"/>
      <c r="P36" s="118"/>
      <c r="Q36" s="118"/>
    </row>
    <row r="37" spans="1:17" ht="12.75" customHeight="1">
      <c r="A37" s="801"/>
      <c r="C37" s="157" t="s">
        <v>369</v>
      </c>
      <c r="D37" s="158">
        <v>8</v>
      </c>
      <c r="E37" s="159"/>
      <c r="F37" s="160"/>
      <c r="G37" s="160"/>
      <c r="H37" s="160"/>
      <c r="I37" s="154">
        <f t="shared" si="0"/>
        <v>8</v>
      </c>
      <c r="J37" s="155">
        <v>3</v>
      </c>
      <c r="K37" s="161">
        <v>5000</v>
      </c>
      <c r="L37" s="813"/>
      <c r="M37" s="834"/>
      <c r="P37" s="118"/>
      <c r="Q37" s="118"/>
    </row>
    <row r="38" spans="1:17" ht="12.75" customHeight="1">
      <c r="A38" s="801"/>
      <c r="C38" s="157" t="s">
        <v>370</v>
      </c>
      <c r="D38" s="158"/>
      <c r="E38" s="159"/>
      <c r="F38" s="160"/>
      <c r="G38" s="160"/>
      <c r="H38" s="160"/>
      <c r="I38" s="154"/>
      <c r="J38" s="155"/>
      <c r="K38" s="161"/>
      <c r="L38" s="813"/>
      <c r="M38" s="834"/>
      <c r="P38" s="118"/>
      <c r="Q38" s="118"/>
    </row>
    <row r="39" spans="1:17" ht="11.25" customHeight="1" thickBot="1">
      <c r="A39" s="801"/>
      <c r="C39" s="147" t="s">
        <v>371</v>
      </c>
      <c r="D39" s="162"/>
      <c r="E39" s="163"/>
      <c r="F39" s="164"/>
      <c r="G39" s="164"/>
      <c r="H39" s="164"/>
      <c r="I39" s="154"/>
      <c r="J39" s="155"/>
      <c r="K39" s="165"/>
      <c r="L39" s="487"/>
      <c r="M39" s="834"/>
      <c r="P39" s="118"/>
      <c r="Q39" s="118"/>
    </row>
    <row r="40" spans="1:17" ht="11.25" customHeight="1" thickTop="1">
      <c r="A40" s="801"/>
      <c r="C40" s="751" t="s">
        <v>354</v>
      </c>
      <c r="D40" s="753"/>
      <c r="E40" s="755"/>
      <c r="F40" s="755"/>
      <c r="G40" s="755"/>
      <c r="H40" s="755"/>
      <c r="I40" s="755"/>
      <c r="J40" s="755"/>
      <c r="K40" s="166" t="s">
        <v>181</v>
      </c>
      <c r="L40" s="166" t="s">
        <v>181</v>
      </c>
      <c r="M40" s="167" t="s">
        <v>181</v>
      </c>
      <c r="P40" s="118"/>
      <c r="Q40" s="118"/>
    </row>
    <row r="41" spans="1:17" ht="11.25" customHeight="1" thickBot="1">
      <c r="A41" s="801"/>
      <c r="C41" s="752"/>
      <c r="D41" s="754"/>
      <c r="E41" s="754"/>
      <c r="F41" s="492"/>
      <c r="G41" s="492"/>
      <c r="H41" s="492"/>
      <c r="I41" s="492"/>
      <c r="J41" s="492"/>
      <c r="K41" s="168">
        <f>SUM(K28:K39)</f>
        <v>62000</v>
      </c>
      <c r="L41" s="168">
        <v>62000</v>
      </c>
      <c r="M41" s="169">
        <f>K41-L41</f>
        <v>0</v>
      </c>
      <c r="P41" s="118"/>
      <c r="Q41" s="118"/>
    </row>
    <row r="42" ht="11.25" customHeight="1">
      <c r="A42" s="801"/>
    </row>
    <row r="43" spans="1:15" ht="11.25" customHeight="1">
      <c r="A43" s="801"/>
      <c r="C43" s="51" t="s">
        <v>383</v>
      </c>
      <c r="J43" s="51"/>
      <c r="K43" s="51"/>
      <c r="L43" s="51"/>
      <c r="M43" s="51"/>
      <c r="N43" s="51"/>
      <c r="O43" s="51"/>
    </row>
    <row r="44" spans="1:15" ht="11.25" customHeight="1" thickBot="1">
      <c r="A44" s="801"/>
      <c r="C44" s="54"/>
      <c r="D44" s="51"/>
      <c r="E44" s="51"/>
      <c r="F44" s="51"/>
      <c r="G44" s="51"/>
      <c r="H44" s="51"/>
      <c r="I44" s="51"/>
      <c r="J44" s="51"/>
      <c r="K44" s="76"/>
      <c r="L44" s="76"/>
      <c r="M44" s="193" t="s">
        <v>641</v>
      </c>
      <c r="N44" s="51"/>
      <c r="O44" s="51"/>
    </row>
    <row r="45" spans="1:15" ht="11.25" customHeight="1">
      <c r="A45" s="801"/>
      <c r="C45" s="835" t="s">
        <v>378</v>
      </c>
      <c r="D45" s="416" t="s">
        <v>379</v>
      </c>
      <c r="E45" s="416" t="s">
        <v>380</v>
      </c>
      <c r="F45" s="416" t="s">
        <v>265</v>
      </c>
      <c r="G45" s="836" t="s">
        <v>600</v>
      </c>
      <c r="H45" s="768"/>
      <c r="I45" s="321" t="s">
        <v>381</v>
      </c>
      <c r="J45" s="329"/>
      <c r="K45" s="329"/>
      <c r="L45" s="322"/>
      <c r="M45" s="613" t="s">
        <v>237</v>
      </c>
      <c r="N45" s="51"/>
      <c r="O45" s="51"/>
    </row>
    <row r="46" spans="1:15" ht="11.25" customHeight="1">
      <c r="A46" s="801"/>
      <c r="C46" s="524"/>
      <c r="D46" s="763"/>
      <c r="E46" s="763"/>
      <c r="F46" s="763"/>
      <c r="G46" s="343"/>
      <c r="H46" s="335"/>
      <c r="I46" s="737" t="s">
        <v>601</v>
      </c>
      <c r="J46" s="738"/>
      <c r="K46" s="745" t="s">
        <v>602</v>
      </c>
      <c r="L46" s="746"/>
      <c r="M46" s="826"/>
      <c r="N46" s="51"/>
      <c r="O46" s="51"/>
    </row>
    <row r="47" spans="1:15" ht="11.25" customHeight="1">
      <c r="A47" s="801"/>
      <c r="C47" s="320"/>
      <c r="D47" s="328"/>
      <c r="E47" s="328"/>
      <c r="F47" s="328"/>
      <c r="G47" s="769"/>
      <c r="H47" s="770"/>
      <c r="I47" s="739"/>
      <c r="J47" s="740"/>
      <c r="K47" s="376"/>
      <c r="L47" s="747"/>
      <c r="M47" s="614"/>
      <c r="N47" s="51"/>
      <c r="O47" s="51"/>
    </row>
    <row r="48" spans="1:15" ht="16.5" customHeight="1">
      <c r="A48" s="801"/>
      <c r="C48" s="802" t="s">
        <v>558</v>
      </c>
      <c r="D48" s="436" t="s">
        <v>559</v>
      </c>
      <c r="E48" s="584" t="s">
        <v>560</v>
      </c>
      <c r="F48" s="655">
        <v>38195</v>
      </c>
      <c r="G48" s="731" t="s">
        <v>382</v>
      </c>
      <c r="H48" s="732"/>
      <c r="I48" s="741" t="s">
        <v>650</v>
      </c>
      <c r="J48" s="742"/>
      <c r="K48" s="280"/>
      <c r="L48" s="281" t="s">
        <v>181</v>
      </c>
      <c r="M48" s="488"/>
      <c r="N48" s="51"/>
      <c r="O48" s="51"/>
    </row>
    <row r="49" spans="1:15" ht="42" customHeight="1" thickBot="1">
      <c r="A49" s="801"/>
      <c r="C49" s="803"/>
      <c r="D49" s="787"/>
      <c r="E49" s="787"/>
      <c r="F49" s="787"/>
      <c r="G49" s="733">
        <v>66142</v>
      </c>
      <c r="H49" s="734"/>
      <c r="I49" s="743"/>
      <c r="J49" s="744"/>
      <c r="K49" s="735" t="s">
        <v>771</v>
      </c>
      <c r="L49" s="736"/>
      <c r="M49" s="827"/>
      <c r="N49" s="51"/>
      <c r="O49" s="51"/>
    </row>
    <row r="50" spans="1:15" ht="11.25" customHeight="1" thickTop="1">
      <c r="A50" s="801"/>
      <c r="C50" s="840" t="s">
        <v>309</v>
      </c>
      <c r="D50" s="841"/>
      <c r="E50" s="842" t="s">
        <v>529</v>
      </c>
      <c r="F50" s="491"/>
      <c r="G50" s="804">
        <v>66142</v>
      </c>
      <c r="H50" s="805"/>
      <c r="I50" s="808"/>
      <c r="J50" s="809"/>
      <c r="K50" s="838">
        <v>117215</v>
      </c>
      <c r="L50" s="478"/>
      <c r="M50" s="493"/>
      <c r="N50" s="51"/>
      <c r="O50" s="51"/>
    </row>
    <row r="51" spans="1:15" ht="11.25" customHeight="1" thickBot="1">
      <c r="A51" s="801"/>
      <c r="C51" s="479"/>
      <c r="D51" s="481"/>
      <c r="E51" s="330"/>
      <c r="F51" s="599"/>
      <c r="G51" s="806"/>
      <c r="H51" s="807"/>
      <c r="I51" s="810"/>
      <c r="J51" s="811"/>
      <c r="K51" s="839"/>
      <c r="L51" s="440"/>
      <c r="M51" s="837"/>
      <c r="N51" s="51"/>
      <c r="O51" s="51"/>
    </row>
    <row r="52" spans="14:15" ht="12">
      <c r="N52" s="51"/>
      <c r="O52" s="51"/>
    </row>
    <row r="53" spans="14:15" ht="12">
      <c r="N53" s="51"/>
      <c r="O53" s="51"/>
    </row>
  </sheetData>
  <sheetProtection/>
  <mergeCells count="90">
    <mergeCell ref="C45:C47"/>
    <mergeCell ref="D45:D47"/>
    <mergeCell ref="E45:E47"/>
    <mergeCell ref="F45:F47"/>
    <mergeCell ref="G45:H47"/>
    <mergeCell ref="M50:M51"/>
    <mergeCell ref="K50:L51"/>
    <mergeCell ref="C50:D51"/>
    <mergeCell ref="E50:E51"/>
    <mergeCell ref="F50:F51"/>
    <mergeCell ref="M45:M47"/>
    <mergeCell ref="M48:M49"/>
    <mergeCell ref="N2:O2"/>
    <mergeCell ref="N3:O4"/>
    <mergeCell ref="N5:O7"/>
    <mergeCell ref="N8:O9"/>
    <mergeCell ref="M27:M39"/>
    <mergeCell ref="L27:L39"/>
    <mergeCell ref="J40:J41"/>
    <mergeCell ref="E18:G19"/>
    <mergeCell ref="E20:G21"/>
    <mergeCell ref="H18:I18"/>
    <mergeCell ref="J18:K18"/>
    <mergeCell ref="H19:I19"/>
    <mergeCell ref="J19:K19"/>
    <mergeCell ref="H20:I21"/>
    <mergeCell ref="G40:G41"/>
    <mergeCell ref="H40:H41"/>
    <mergeCell ref="I40:I41"/>
    <mergeCell ref="A1:A51"/>
    <mergeCell ref="C48:C49"/>
    <mergeCell ref="D48:D49"/>
    <mergeCell ref="E48:E49"/>
    <mergeCell ref="F48:F49"/>
    <mergeCell ref="G25:H25"/>
    <mergeCell ref="G50:H51"/>
    <mergeCell ref="I50:J51"/>
    <mergeCell ref="L8:L9"/>
    <mergeCell ref="M8:M9"/>
    <mergeCell ref="P8:P9"/>
    <mergeCell ref="K25:K26"/>
    <mergeCell ref="P2:P4"/>
    <mergeCell ref="J3:J4"/>
    <mergeCell ref="K3:K4"/>
    <mergeCell ref="L3:M3"/>
    <mergeCell ref="J20:K21"/>
    <mergeCell ref="L25:L26"/>
    <mergeCell ref="E2:F4"/>
    <mergeCell ref="E5:F7"/>
    <mergeCell ref="G5:H7"/>
    <mergeCell ref="E8:F9"/>
    <mergeCell ref="P5:P7"/>
    <mergeCell ref="I25:J25"/>
    <mergeCell ref="I5:I7"/>
    <mergeCell ref="J5:J7"/>
    <mergeCell ref="K5:K7"/>
    <mergeCell ref="M5:M7"/>
    <mergeCell ref="I2:I4"/>
    <mergeCell ref="J2:M2"/>
    <mergeCell ref="G2:H4"/>
    <mergeCell ref="M25:M26"/>
    <mergeCell ref="K11:L11"/>
    <mergeCell ref="K8:K9"/>
    <mergeCell ref="G8:H9"/>
    <mergeCell ref="I8:I9"/>
    <mergeCell ref="J8:J9"/>
    <mergeCell ref="L5:L7"/>
    <mergeCell ref="C18:D19"/>
    <mergeCell ref="C5:C7"/>
    <mergeCell ref="D5:D7"/>
    <mergeCell ref="C2:C4"/>
    <mergeCell ref="D2:D4"/>
    <mergeCell ref="D8:D9"/>
    <mergeCell ref="C8:C9"/>
    <mergeCell ref="C20:D21"/>
    <mergeCell ref="C40:C41"/>
    <mergeCell ref="D40:D41"/>
    <mergeCell ref="E40:E41"/>
    <mergeCell ref="C24:D24"/>
    <mergeCell ref="C25:C26"/>
    <mergeCell ref="D25:D26"/>
    <mergeCell ref="E25:F25"/>
    <mergeCell ref="F40:F41"/>
    <mergeCell ref="G48:H48"/>
    <mergeCell ref="G49:H49"/>
    <mergeCell ref="I45:L45"/>
    <mergeCell ref="K49:L49"/>
    <mergeCell ref="I46:J47"/>
    <mergeCell ref="I48:J49"/>
    <mergeCell ref="K46:L47"/>
  </mergeCells>
  <printOptions/>
  <pageMargins left="0.3937007874015748" right="0.55" top="0.48" bottom="0.32" header="0.41" footer="0.31496062992125984"/>
  <pageSetup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A1:M22"/>
  <sheetViews>
    <sheetView showGridLines="0" zoomScaleSheetLayoutView="100" zoomScalePageLayoutView="0" workbookViewId="0" topLeftCell="A7">
      <selection activeCell="B16" sqref="B16"/>
    </sheetView>
  </sheetViews>
  <sheetFormatPr defaultColWidth="9.140625" defaultRowHeight="12"/>
  <cols>
    <col min="1" max="1" width="2.8515625" style="49" customWidth="1"/>
    <col min="2" max="2" width="19.28125" style="106" customWidth="1"/>
    <col min="3" max="3" width="5.7109375" style="49" customWidth="1"/>
    <col min="4" max="4" width="10.28125" style="49" customWidth="1"/>
    <col min="5" max="5" width="4.28125" style="49" customWidth="1"/>
    <col min="6" max="6" width="9.00390625" style="49" customWidth="1"/>
    <col min="7" max="7" width="10.140625" style="49" customWidth="1"/>
    <col min="8" max="8" width="10.00390625" style="49" customWidth="1"/>
    <col min="9" max="9" width="6.421875" style="49" customWidth="1"/>
    <col min="10" max="10" width="9.00390625" style="49" customWidth="1"/>
    <col min="11" max="12" width="8.8515625" style="49" customWidth="1"/>
    <col min="13" max="13" width="9.00390625" style="49" customWidth="1"/>
    <col min="14" max="16384" width="9.140625" style="49" customWidth="1"/>
  </cols>
  <sheetData>
    <row r="1" spans="1:13" ht="30" customHeight="1">
      <c r="A1" s="194" t="s">
        <v>384</v>
      </c>
      <c r="B1" s="195"/>
      <c r="C1" s="194"/>
      <c r="D1" s="194"/>
      <c r="E1" s="194"/>
      <c r="F1" s="194"/>
      <c r="G1" s="194"/>
      <c r="H1" s="194"/>
      <c r="I1" s="194"/>
      <c r="J1" s="194"/>
      <c r="K1" s="194"/>
      <c r="L1" s="194"/>
      <c r="M1" s="194"/>
    </row>
    <row r="2" spans="1:13" ht="18" customHeight="1">
      <c r="A2" s="194" t="s">
        <v>127</v>
      </c>
      <c r="B2" s="195"/>
      <c r="C2" s="194"/>
      <c r="D2" s="194"/>
      <c r="E2" s="194"/>
      <c r="F2" s="194"/>
      <c r="G2" s="194"/>
      <c r="H2" s="194"/>
      <c r="I2" s="194"/>
      <c r="J2" s="194"/>
      <c r="K2" s="194"/>
      <c r="L2" s="194"/>
      <c r="M2" s="194"/>
    </row>
    <row r="3" spans="1:13" ht="13.5" customHeight="1">
      <c r="A3" s="194"/>
      <c r="B3" s="195"/>
      <c r="C3" s="194"/>
      <c r="D3" s="194"/>
      <c r="E3" s="194"/>
      <c r="F3" s="194"/>
      <c r="G3" s="194"/>
      <c r="H3" s="194"/>
      <c r="I3" s="194"/>
      <c r="J3" s="194"/>
      <c r="K3" s="194"/>
      <c r="L3" s="194"/>
      <c r="M3" s="194"/>
    </row>
    <row r="4" spans="1:13" s="51" customFormat="1" ht="20.25" customHeight="1">
      <c r="A4" s="196" t="s">
        <v>389</v>
      </c>
      <c r="B4" s="197"/>
      <c r="C4" s="198"/>
      <c r="D4" s="198"/>
      <c r="E4" s="194"/>
      <c r="F4" s="199"/>
      <c r="G4" s="200"/>
      <c r="H4" s="201"/>
      <c r="I4" s="194"/>
      <c r="J4" s="194"/>
      <c r="K4" s="196"/>
      <c r="L4" s="196"/>
      <c r="M4" s="196"/>
    </row>
    <row r="5" spans="1:13" s="51" customFormat="1" ht="14.25" customHeight="1" thickBot="1">
      <c r="A5" s="194"/>
      <c r="B5" s="202"/>
      <c r="C5" s="203"/>
      <c r="D5" s="203"/>
      <c r="E5" s="194"/>
      <c r="F5" s="199"/>
      <c r="G5" s="200"/>
      <c r="H5" s="194"/>
      <c r="I5" s="194"/>
      <c r="J5" s="194"/>
      <c r="K5" s="204"/>
      <c r="L5" s="204"/>
      <c r="M5" s="204" t="s">
        <v>644</v>
      </c>
    </row>
    <row r="6" spans="2:13" s="51" customFormat="1" ht="30" customHeight="1">
      <c r="B6" s="615" t="s">
        <v>0</v>
      </c>
      <c r="C6" s="410" t="s">
        <v>2</v>
      </c>
      <c r="D6" s="410" t="s">
        <v>1</v>
      </c>
      <c r="E6" s="410" t="s">
        <v>386</v>
      </c>
      <c r="F6" s="859" t="s">
        <v>387</v>
      </c>
      <c r="G6" s="410" t="s">
        <v>390</v>
      </c>
      <c r="H6" s="862" t="s">
        <v>391</v>
      </c>
      <c r="I6" s="321" t="s">
        <v>388</v>
      </c>
      <c r="J6" s="329"/>
      <c r="K6" s="329"/>
      <c r="L6" s="322"/>
      <c r="M6" s="613" t="s">
        <v>385</v>
      </c>
    </row>
    <row r="7" spans="2:13" s="51" customFormat="1" ht="30" customHeight="1">
      <c r="B7" s="764"/>
      <c r="C7" s="765"/>
      <c r="D7" s="765"/>
      <c r="E7" s="765"/>
      <c r="F7" s="860"/>
      <c r="G7" s="765"/>
      <c r="H7" s="863"/>
      <c r="I7" s="584" t="s">
        <v>392</v>
      </c>
      <c r="J7" s="558" t="s">
        <v>393</v>
      </c>
      <c r="K7" s="584" t="s">
        <v>394</v>
      </c>
      <c r="L7" s="558" t="s">
        <v>395</v>
      </c>
      <c r="M7" s="826"/>
    </row>
    <row r="8" spans="2:13" s="51" customFormat="1" ht="30" customHeight="1">
      <c r="B8" s="616"/>
      <c r="C8" s="411"/>
      <c r="D8" s="411"/>
      <c r="E8" s="328"/>
      <c r="F8" s="328"/>
      <c r="G8" s="328"/>
      <c r="H8" s="328"/>
      <c r="I8" s="328"/>
      <c r="J8" s="328"/>
      <c r="K8" s="328"/>
      <c r="L8" s="549"/>
      <c r="M8" s="528"/>
    </row>
    <row r="9" spans="2:13" s="51" customFormat="1" ht="12" customHeight="1">
      <c r="B9" s="268"/>
      <c r="C9" s="12"/>
      <c r="D9" s="176"/>
      <c r="E9" s="172" t="s">
        <v>304</v>
      </c>
      <c r="F9" s="55" t="s">
        <v>181</v>
      </c>
      <c r="G9" s="271"/>
      <c r="H9" s="272"/>
      <c r="I9" s="87"/>
      <c r="J9" s="272"/>
      <c r="K9" s="271"/>
      <c r="L9" s="55" t="s">
        <v>181</v>
      </c>
      <c r="M9" s="274"/>
    </row>
    <row r="10" spans="2:13" s="51" customFormat="1" ht="39.75" customHeight="1">
      <c r="B10" s="303" t="s">
        <v>646</v>
      </c>
      <c r="C10" s="11">
        <v>1</v>
      </c>
      <c r="D10" s="276" t="s">
        <v>647</v>
      </c>
      <c r="E10" s="11">
        <v>6</v>
      </c>
      <c r="F10" s="174">
        <v>58710</v>
      </c>
      <c r="G10" s="277">
        <v>42102</v>
      </c>
      <c r="H10" s="273" t="s">
        <v>648</v>
      </c>
      <c r="I10" s="17" t="s">
        <v>3</v>
      </c>
      <c r="J10" s="273" t="s">
        <v>590</v>
      </c>
      <c r="K10" s="277">
        <v>42102</v>
      </c>
      <c r="L10" s="175">
        <v>0</v>
      </c>
      <c r="M10" s="275"/>
    </row>
    <row r="11" spans="2:13" s="51" customFormat="1" ht="44.25" customHeight="1">
      <c r="B11" s="304" t="s">
        <v>646</v>
      </c>
      <c r="C11" s="2">
        <v>1</v>
      </c>
      <c r="D11" s="276" t="s">
        <v>649</v>
      </c>
      <c r="E11" s="11">
        <v>6</v>
      </c>
      <c r="F11" s="174">
        <v>50985</v>
      </c>
      <c r="G11" s="277">
        <v>42102</v>
      </c>
      <c r="H11" s="273" t="s">
        <v>648</v>
      </c>
      <c r="I11" s="17" t="s">
        <v>3</v>
      </c>
      <c r="J11" s="273" t="s">
        <v>590</v>
      </c>
      <c r="K11" s="277">
        <v>42102</v>
      </c>
      <c r="L11" s="175">
        <v>0</v>
      </c>
      <c r="M11" s="275"/>
    </row>
    <row r="12" spans="2:13" s="51" customFormat="1" ht="30" customHeight="1" thickBot="1">
      <c r="B12" s="188" t="s">
        <v>309</v>
      </c>
      <c r="C12" s="182">
        <f>SUM(C9:C11)</f>
        <v>2</v>
      </c>
      <c r="D12" s="191"/>
      <c r="E12" s="192"/>
      <c r="F12" s="190">
        <f>SUM(F9:F11)</f>
        <v>109695</v>
      </c>
      <c r="G12" s="192"/>
      <c r="H12" s="192"/>
      <c r="I12" s="192"/>
      <c r="J12" s="192"/>
      <c r="K12" s="192"/>
      <c r="L12" s="190">
        <f>SUM(L9:L11)</f>
        <v>0</v>
      </c>
      <c r="M12" s="124"/>
    </row>
    <row r="13" spans="2:8" s="51" customFormat="1" ht="14.25" customHeight="1">
      <c r="B13" s="109"/>
      <c r="C13" s="14"/>
      <c r="F13" s="57"/>
      <c r="G13" s="18"/>
      <c r="H13" s="54"/>
    </row>
    <row r="14" spans="1:13" ht="30" customHeight="1">
      <c r="A14" s="194" t="s">
        <v>397</v>
      </c>
      <c r="B14" s="195"/>
      <c r="C14" s="194"/>
      <c r="D14" s="194"/>
      <c r="E14" s="194"/>
      <c r="F14" s="199"/>
      <c r="G14" s="200"/>
      <c r="H14" s="201"/>
      <c r="I14" s="194"/>
      <c r="J14" s="194"/>
      <c r="K14" s="194"/>
      <c r="L14" s="194"/>
      <c r="M14" s="194"/>
    </row>
    <row r="15" spans="1:13" ht="25.5" customHeight="1">
      <c r="A15" s="194" t="s">
        <v>598</v>
      </c>
      <c r="B15" s="195"/>
      <c r="C15" s="194"/>
      <c r="D15" s="194"/>
      <c r="E15" s="194"/>
      <c r="F15" s="199"/>
      <c r="G15" s="200"/>
      <c r="H15" s="201"/>
      <c r="I15" s="194"/>
      <c r="J15" s="194"/>
      <c r="K15" s="194"/>
      <c r="L15" s="194"/>
      <c r="M15" s="194"/>
    </row>
    <row r="16" spans="1:13" ht="25.5" customHeight="1">
      <c r="A16" s="194" t="s">
        <v>127</v>
      </c>
      <c r="B16" s="195"/>
      <c r="C16" s="194"/>
      <c r="D16" s="194"/>
      <c r="E16" s="194"/>
      <c r="F16" s="199"/>
      <c r="G16" s="200"/>
      <c r="H16" s="201"/>
      <c r="I16" s="194"/>
      <c r="J16" s="194"/>
      <c r="K16" s="294"/>
      <c r="L16" s="196"/>
      <c r="M16" s="294"/>
    </row>
    <row r="17" spans="1:12" ht="12.75" customHeight="1">
      <c r="A17" s="51"/>
      <c r="B17" s="109"/>
      <c r="C17" s="51"/>
      <c r="D17" s="51"/>
      <c r="E17" s="51"/>
      <c r="F17" s="57"/>
      <c r="G17" s="18"/>
      <c r="H17" s="54"/>
      <c r="I17" s="51"/>
      <c r="J17" s="51"/>
      <c r="K17" s="51"/>
      <c r="L17" s="51"/>
    </row>
    <row r="18" spans="1:12" ht="23.25" customHeight="1" thickBot="1">
      <c r="A18" s="194" t="s">
        <v>599</v>
      </c>
      <c r="B18" s="109"/>
      <c r="C18" s="51"/>
      <c r="D18" s="51"/>
      <c r="E18" s="51"/>
      <c r="F18" s="57"/>
      <c r="G18" s="18"/>
      <c r="H18" s="54"/>
      <c r="I18" s="51"/>
      <c r="J18" s="51"/>
      <c r="K18" s="51"/>
      <c r="L18" s="51"/>
    </row>
    <row r="19" spans="1:13" ht="23.25" customHeight="1">
      <c r="A19" s="51"/>
      <c r="B19" s="861" t="s">
        <v>593</v>
      </c>
      <c r="C19" s="590"/>
      <c r="D19" s="852" t="s">
        <v>594</v>
      </c>
      <c r="E19" s="329"/>
      <c r="F19" s="329"/>
      <c r="G19" s="322"/>
      <c r="H19" s="849" t="s">
        <v>595</v>
      </c>
      <c r="I19" s="850"/>
      <c r="J19" s="850"/>
      <c r="K19" s="851"/>
      <c r="L19" s="852" t="s">
        <v>596</v>
      </c>
      <c r="M19" s="363"/>
    </row>
    <row r="20" spans="1:13" ht="19.5" customHeight="1">
      <c r="A20" s="51"/>
      <c r="B20" s="853" t="s">
        <v>645</v>
      </c>
      <c r="C20" s="333"/>
      <c r="D20" s="184"/>
      <c r="E20" s="184"/>
      <c r="F20" s="278"/>
      <c r="G20" s="270"/>
      <c r="H20" s="843"/>
      <c r="I20" s="844"/>
      <c r="J20" s="844"/>
      <c r="K20" s="845"/>
      <c r="L20" s="426"/>
      <c r="M20" s="856"/>
    </row>
    <row r="21" spans="1:13" ht="19.5" customHeight="1">
      <c r="A21" s="51"/>
      <c r="B21" s="854" t="s">
        <v>174</v>
      </c>
      <c r="C21" s="335"/>
      <c r="D21" s="745" t="s">
        <v>597</v>
      </c>
      <c r="E21" s="746"/>
      <c r="F21" s="746"/>
      <c r="G21" s="774"/>
      <c r="H21" s="843"/>
      <c r="I21" s="844"/>
      <c r="J21" s="844"/>
      <c r="K21" s="845"/>
      <c r="L21" s="426"/>
      <c r="M21" s="856"/>
    </row>
    <row r="22" spans="1:13" ht="19.5" customHeight="1" thickBot="1">
      <c r="A22" s="51"/>
      <c r="B22" s="855" t="s">
        <v>645</v>
      </c>
      <c r="C22" s="337"/>
      <c r="D22" s="76"/>
      <c r="E22" s="76"/>
      <c r="F22" s="279"/>
      <c r="G22" s="269"/>
      <c r="H22" s="846"/>
      <c r="I22" s="847"/>
      <c r="J22" s="847"/>
      <c r="K22" s="848"/>
      <c r="L22" s="857"/>
      <c r="M22" s="858"/>
    </row>
  </sheetData>
  <sheetProtection/>
  <mergeCells count="27">
    <mergeCell ref="L7:L8"/>
    <mergeCell ref="M6:M8"/>
    <mergeCell ref="G6:G8"/>
    <mergeCell ref="H6:H8"/>
    <mergeCell ref="I7:I8"/>
    <mergeCell ref="J7:J8"/>
    <mergeCell ref="I6:L6"/>
    <mergeCell ref="L22:M22"/>
    <mergeCell ref="H20:K20"/>
    <mergeCell ref="F6:F8"/>
    <mergeCell ref="B6:B8"/>
    <mergeCell ref="C6:C8"/>
    <mergeCell ref="D6:D8"/>
    <mergeCell ref="E6:E8"/>
    <mergeCell ref="B19:C19"/>
    <mergeCell ref="D19:G19"/>
    <mergeCell ref="K7:K8"/>
    <mergeCell ref="H21:K21"/>
    <mergeCell ref="H22:K22"/>
    <mergeCell ref="H19:K19"/>
    <mergeCell ref="L19:M19"/>
    <mergeCell ref="B20:C20"/>
    <mergeCell ref="B21:C21"/>
    <mergeCell ref="B22:C22"/>
    <mergeCell ref="D21:G21"/>
    <mergeCell ref="L20:M20"/>
    <mergeCell ref="L21:M21"/>
  </mergeCells>
  <printOptions/>
  <pageMargins left="0.7086614173228347" right="0.36" top="0.3" bottom="0.44" header="0.24" footer="0.26"/>
  <pageSetup firstPageNumber="16" useFirstPageNumber="1" fitToHeight="1" fitToWidth="1" horizontalDpi="600" verticalDpi="600" orientation="portrait" paperSize="9" scale="90" r:id="rId2"/>
  <headerFooter alignWithMargins="0">
    <oddFooter>&amp;C&amp;12&amp;P</oddFooter>
  </headerFooter>
  <drawing r:id="rId1"/>
</worksheet>
</file>

<file path=xl/worksheets/sheet17.xml><?xml version="1.0" encoding="utf-8"?>
<worksheet xmlns="http://schemas.openxmlformats.org/spreadsheetml/2006/main" xmlns:r="http://schemas.openxmlformats.org/officeDocument/2006/relationships">
  <dimension ref="A1:H36"/>
  <sheetViews>
    <sheetView showGridLines="0" tabSelected="1" zoomScaleSheetLayoutView="100" zoomScalePageLayoutView="0" workbookViewId="0" topLeftCell="A13">
      <selection activeCell="L29" sqref="L29"/>
    </sheetView>
  </sheetViews>
  <sheetFormatPr defaultColWidth="9.140625" defaultRowHeight="12"/>
  <cols>
    <col min="1" max="1" width="2.8515625" style="51" customWidth="1"/>
    <col min="2" max="2" width="11.7109375" style="109" customWidth="1"/>
    <col min="3" max="3" width="12.00390625" style="51" customWidth="1"/>
    <col min="4" max="5" width="12.421875" style="51" customWidth="1"/>
    <col min="6" max="6" width="14.28125" style="51" customWidth="1"/>
    <col min="7" max="7" width="8.57421875" style="51" customWidth="1"/>
    <col min="8" max="8" width="15.421875" style="51" customWidth="1"/>
    <col min="9" max="16384" width="9.140625" style="51" customWidth="1"/>
  </cols>
  <sheetData>
    <row r="1" spans="1:8" ht="18.75" customHeight="1">
      <c r="A1" s="51" t="s">
        <v>4</v>
      </c>
      <c r="H1" s="193" t="s">
        <v>644</v>
      </c>
    </row>
    <row r="2" spans="2:8" ht="18.75" customHeight="1" thickBot="1">
      <c r="B2" s="170"/>
      <c r="C2" s="58"/>
      <c r="D2" s="58"/>
      <c r="E2" s="18"/>
      <c r="F2" s="34"/>
      <c r="G2" s="34"/>
      <c r="H2" s="64" t="s">
        <v>5</v>
      </c>
    </row>
    <row r="3" spans="2:8" ht="18.75" customHeight="1">
      <c r="B3" s="615" t="s">
        <v>6</v>
      </c>
      <c r="C3" s="171" t="s">
        <v>7</v>
      </c>
      <c r="D3" s="50" t="s">
        <v>8</v>
      </c>
      <c r="E3" s="589" t="s">
        <v>11</v>
      </c>
      <c r="F3" s="590"/>
      <c r="G3" s="589" t="s">
        <v>12</v>
      </c>
      <c r="H3" s="868"/>
    </row>
    <row r="4" spans="2:8" ht="18.75" customHeight="1" thickBot="1">
      <c r="B4" s="867"/>
      <c r="C4" s="181" t="s">
        <v>13</v>
      </c>
      <c r="D4" s="181" t="s">
        <v>9</v>
      </c>
      <c r="E4" s="182" t="s">
        <v>9</v>
      </c>
      <c r="F4" s="182" t="s">
        <v>10</v>
      </c>
      <c r="G4" s="182" t="s">
        <v>9</v>
      </c>
      <c r="H4" s="173" t="s">
        <v>10</v>
      </c>
    </row>
    <row r="5" spans="2:8" ht="18.75" customHeight="1">
      <c r="B5" s="185" t="s">
        <v>363</v>
      </c>
      <c r="C5" s="186">
        <v>30</v>
      </c>
      <c r="D5" s="177">
        <v>3084</v>
      </c>
      <c r="E5" s="179">
        <v>944</v>
      </c>
      <c r="F5" s="177">
        <v>105750</v>
      </c>
      <c r="G5" s="177">
        <f>D5+E5</f>
        <v>4028</v>
      </c>
      <c r="H5" s="183">
        <f>F5</f>
        <v>105750</v>
      </c>
    </row>
    <row r="6" spans="2:8" ht="18.75" customHeight="1">
      <c r="B6" s="185" t="s">
        <v>14</v>
      </c>
      <c r="C6" s="186">
        <v>26</v>
      </c>
      <c r="D6" s="177">
        <v>4094</v>
      </c>
      <c r="E6" s="179">
        <v>1178</v>
      </c>
      <c r="F6" s="177">
        <v>13050</v>
      </c>
      <c r="G6" s="177">
        <f aca="true" t="shared" si="0" ref="G6:G14">D6+E6</f>
        <v>5272</v>
      </c>
      <c r="H6" s="183">
        <f aca="true" t="shared" si="1" ref="H6:H14">F6</f>
        <v>13050</v>
      </c>
    </row>
    <row r="7" spans="2:8" ht="18.75" customHeight="1">
      <c r="B7" s="185" t="s">
        <v>15</v>
      </c>
      <c r="C7" s="186">
        <v>28</v>
      </c>
      <c r="D7" s="177">
        <v>3344</v>
      </c>
      <c r="E7" s="179">
        <v>1028</v>
      </c>
      <c r="F7" s="177">
        <v>34650</v>
      </c>
      <c r="G7" s="177">
        <f t="shared" si="0"/>
        <v>4372</v>
      </c>
      <c r="H7" s="183">
        <f t="shared" si="1"/>
        <v>34650</v>
      </c>
    </row>
    <row r="8" spans="2:8" ht="18.75" customHeight="1">
      <c r="B8" s="185" t="s">
        <v>16</v>
      </c>
      <c r="C8" s="186">
        <v>28</v>
      </c>
      <c r="D8" s="177">
        <v>2745</v>
      </c>
      <c r="E8" s="179">
        <v>1143</v>
      </c>
      <c r="F8" s="177">
        <v>85500</v>
      </c>
      <c r="G8" s="177">
        <f t="shared" si="0"/>
        <v>3888</v>
      </c>
      <c r="H8" s="183">
        <f t="shared" si="1"/>
        <v>85500</v>
      </c>
    </row>
    <row r="9" spans="2:8" ht="18.75" customHeight="1">
      <c r="B9" s="185" t="s">
        <v>17</v>
      </c>
      <c r="C9" s="186">
        <v>27</v>
      </c>
      <c r="D9" s="177">
        <v>3419</v>
      </c>
      <c r="E9" s="179">
        <v>1436</v>
      </c>
      <c r="F9" s="177">
        <v>76950</v>
      </c>
      <c r="G9" s="177">
        <f t="shared" si="0"/>
        <v>4855</v>
      </c>
      <c r="H9" s="183">
        <f t="shared" si="1"/>
        <v>76950</v>
      </c>
    </row>
    <row r="10" spans="2:8" ht="18.75" customHeight="1">
      <c r="B10" s="185" t="s">
        <v>18</v>
      </c>
      <c r="C10" s="187">
        <v>24</v>
      </c>
      <c r="D10" s="178">
        <v>1982</v>
      </c>
      <c r="E10" s="180">
        <v>975</v>
      </c>
      <c r="F10" s="178">
        <v>48150</v>
      </c>
      <c r="G10" s="177">
        <f t="shared" si="0"/>
        <v>2957</v>
      </c>
      <c r="H10" s="183">
        <f t="shared" si="1"/>
        <v>48150</v>
      </c>
    </row>
    <row r="11" spans="2:8" ht="18.75" customHeight="1">
      <c r="B11" s="185" t="s">
        <v>19</v>
      </c>
      <c r="C11" s="186">
        <v>28</v>
      </c>
      <c r="D11" s="177">
        <v>2220</v>
      </c>
      <c r="E11" s="179">
        <v>1103</v>
      </c>
      <c r="F11" s="177">
        <v>27000</v>
      </c>
      <c r="G11" s="177">
        <f t="shared" si="0"/>
        <v>3323</v>
      </c>
      <c r="H11" s="183">
        <f t="shared" si="1"/>
        <v>27000</v>
      </c>
    </row>
    <row r="12" spans="2:8" ht="18.75" customHeight="1">
      <c r="B12" s="185" t="s">
        <v>20</v>
      </c>
      <c r="C12" s="186">
        <v>25</v>
      </c>
      <c r="D12" s="177">
        <v>434</v>
      </c>
      <c r="E12" s="179">
        <v>356</v>
      </c>
      <c r="F12" s="177">
        <v>23400</v>
      </c>
      <c r="G12" s="177">
        <f t="shared" si="0"/>
        <v>790</v>
      </c>
      <c r="H12" s="183">
        <f t="shared" si="1"/>
        <v>23400</v>
      </c>
    </row>
    <row r="13" spans="2:8" ht="18.75" customHeight="1">
      <c r="B13" s="185" t="s">
        <v>21</v>
      </c>
      <c r="C13" s="186">
        <v>22</v>
      </c>
      <c r="D13" s="177">
        <v>598</v>
      </c>
      <c r="E13" s="179">
        <v>224</v>
      </c>
      <c r="F13" s="177">
        <v>7650</v>
      </c>
      <c r="G13" s="177">
        <f t="shared" si="0"/>
        <v>822</v>
      </c>
      <c r="H13" s="183">
        <f t="shared" si="1"/>
        <v>7650</v>
      </c>
    </row>
    <row r="14" spans="2:8" ht="18.75" customHeight="1">
      <c r="B14" s="185" t="s">
        <v>22</v>
      </c>
      <c r="C14" s="186">
        <v>24</v>
      </c>
      <c r="D14" s="177">
        <v>1248</v>
      </c>
      <c r="E14" s="179">
        <v>505</v>
      </c>
      <c r="F14" s="177">
        <v>9900</v>
      </c>
      <c r="G14" s="177">
        <f t="shared" si="0"/>
        <v>1753</v>
      </c>
      <c r="H14" s="183">
        <f t="shared" si="1"/>
        <v>9900</v>
      </c>
    </row>
    <row r="15" spans="2:8" ht="18.75" customHeight="1">
      <c r="B15" s="185" t="s">
        <v>23</v>
      </c>
      <c r="C15" s="305"/>
      <c r="D15" s="306"/>
      <c r="E15" s="307"/>
      <c r="F15" s="306"/>
      <c r="G15" s="306"/>
      <c r="H15" s="308"/>
    </row>
    <row r="16" spans="2:8" ht="18.75" customHeight="1" thickBot="1">
      <c r="B16" s="185" t="s">
        <v>24</v>
      </c>
      <c r="C16" s="309"/>
      <c r="D16" s="310"/>
      <c r="E16" s="311"/>
      <c r="F16" s="310"/>
      <c r="G16" s="310"/>
      <c r="H16" s="312"/>
    </row>
    <row r="17" spans="2:8" ht="18.75" customHeight="1" thickTop="1">
      <c r="B17" s="869" t="s">
        <v>213</v>
      </c>
      <c r="C17" s="871">
        <f aca="true" t="shared" si="2" ref="C17:H17">SUM(C5:C16)</f>
        <v>262</v>
      </c>
      <c r="D17" s="866">
        <f t="shared" si="2"/>
        <v>23168</v>
      </c>
      <c r="E17" s="866">
        <f t="shared" si="2"/>
        <v>8892</v>
      </c>
      <c r="F17" s="866">
        <f t="shared" si="2"/>
        <v>432000</v>
      </c>
      <c r="G17" s="866">
        <f t="shared" si="2"/>
        <v>32060</v>
      </c>
      <c r="H17" s="864">
        <f t="shared" si="2"/>
        <v>432000</v>
      </c>
    </row>
    <row r="18" spans="2:8" ht="18.75" customHeight="1" thickBot="1">
      <c r="B18" s="870"/>
      <c r="C18" s="872"/>
      <c r="D18" s="792"/>
      <c r="E18" s="792"/>
      <c r="F18" s="792"/>
      <c r="G18" s="792"/>
      <c r="H18" s="865"/>
    </row>
    <row r="19" spans="3:5" ht="18.75" customHeight="1">
      <c r="C19" s="14"/>
      <c r="E19" s="18"/>
    </row>
    <row r="20" ht="18.75" customHeight="1">
      <c r="E20" s="18"/>
    </row>
    <row r="21" spans="1:5" ht="18.75" customHeight="1">
      <c r="A21" s="51" t="s">
        <v>398</v>
      </c>
      <c r="E21" s="18"/>
    </row>
    <row r="22" ht="18.75" customHeight="1">
      <c r="E22" s="18"/>
    </row>
    <row r="23" spans="2:5" ht="18.75" customHeight="1">
      <c r="B23" s="51" t="s">
        <v>399</v>
      </c>
      <c r="E23" s="18"/>
    </row>
    <row r="24" spans="2:8" ht="18.75" customHeight="1">
      <c r="B24" s="21" t="s">
        <v>25</v>
      </c>
      <c r="C24" s="21"/>
      <c r="D24" s="21"/>
      <c r="E24" s="14"/>
      <c r="F24" s="21"/>
      <c r="G24" s="21"/>
      <c r="H24" s="21"/>
    </row>
    <row r="25" spans="2:8" ht="18.75" customHeight="1">
      <c r="B25" s="21"/>
      <c r="C25" s="21"/>
      <c r="D25" s="21"/>
      <c r="E25" s="14"/>
      <c r="F25" s="21"/>
      <c r="G25" s="21"/>
      <c r="H25" s="21"/>
    </row>
    <row r="26" spans="2:5" ht="18.75" customHeight="1">
      <c r="B26" s="51"/>
      <c r="E26" s="18"/>
    </row>
    <row r="27" spans="2:5" ht="18.75" customHeight="1">
      <c r="B27" s="51" t="s">
        <v>400</v>
      </c>
      <c r="E27" s="18"/>
    </row>
    <row r="28" spans="2:8" ht="18.75" customHeight="1">
      <c r="B28" s="21" t="s">
        <v>25</v>
      </c>
      <c r="C28" s="21"/>
      <c r="D28" s="21"/>
      <c r="E28" s="14"/>
      <c r="F28" s="21"/>
      <c r="G28" s="21"/>
      <c r="H28" s="21"/>
    </row>
    <row r="29" spans="2:8" ht="18.75" customHeight="1">
      <c r="B29" s="21"/>
      <c r="C29" s="21"/>
      <c r="D29" s="21"/>
      <c r="E29" s="14"/>
      <c r="F29" s="21"/>
      <c r="G29" s="21"/>
      <c r="H29" s="21"/>
    </row>
    <row r="30" ht="18.75" customHeight="1">
      <c r="E30" s="18"/>
    </row>
    <row r="31" ht="15" customHeight="1">
      <c r="E31" s="18"/>
    </row>
    <row r="32" ht="15" customHeight="1">
      <c r="E32" s="18"/>
    </row>
    <row r="33" ht="15" customHeight="1">
      <c r="E33" s="18"/>
    </row>
    <row r="34" ht="15" customHeight="1">
      <c r="E34" s="18"/>
    </row>
    <row r="35" ht="15" customHeight="1">
      <c r="E35" s="18"/>
    </row>
    <row r="36" ht="15" customHeight="1">
      <c r="E36" s="18"/>
    </row>
  </sheetData>
  <sheetProtection/>
  <mergeCells count="10">
    <mergeCell ref="H17:H18"/>
    <mergeCell ref="E17:E18"/>
    <mergeCell ref="F17:F18"/>
    <mergeCell ref="G17:G18"/>
    <mergeCell ref="E3:F3"/>
    <mergeCell ref="B3:B4"/>
    <mergeCell ref="G3:H3"/>
    <mergeCell ref="B17:B18"/>
    <mergeCell ref="C17:C18"/>
    <mergeCell ref="D17:D18"/>
  </mergeCells>
  <printOptions/>
  <pageMargins left="0.7874015748031497" right="0.7874015748031497" top="0.7874015748031497" bottom="0.7874015748031497" header="0.5118110236220472" footer="0.5118110236220472"/>
  <pageSetup firstPageNumber="17" useFirstPageNumber="1" horizontalDpi="600" verticalDpi="600" orientation="portrait" paperSize="9" r:id="rId1"/>
  <headerFooter alignWithMargins="0">
    <oddFooter>&amp;C&amp;11-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50"/>
  <sheetViews>
    <sheetView showGridLines="0" zoomScaleSheetLayoutView="100" workbookViewId="0" topLeftCell="A1">
      <selection activeCell="L36" sqref="L36"/>
    </sheetView>
  </sheetViews>
  <sheetFormatPr defaultColWidth="9.140625" defaultRowHeight="17.25" customHeight="1"/>
  <cols>
    <col min="1" max="2" width="4.28125" style="18" customWidth="1"/>
    <col min="3" max="9" width="11.28125" style="51" customWidth="1"/>
    <col min="10" max="10" width="11.7109375" style="18" customWidth="1"/>
    <col min="11" max="16384" width="9.140625" style="51" customWidth="1"/>
  </cols>
  <sheetData>
    <row r="1" spans="1:10" ht="17.25" customHeight="1">
      <c r="A1" s="317" t="s">
        <v>217</v>
      </c>
      <c r="B1" s="317"/>
      <c r="C1" s="317"/>
      <c r="D1" s="317"/>
      <c r="E1" s="317"/>
      <c r="F1" s="317"/>
      <c r="G1" s="317"/>
      <c r="H1" s="317"/>
      <c r="I1" s="317"/>
      <c r="J1" s="317"/>
    </row>
    <row r="2" spans="3:10" ht="17.25" customHeight="1">
      <c r="C2" s="18"/>
      <c r="D2" s="18"/>
      <c r="E2" s="18"/>
      <c r="F2" s="18"/>
      <c r="G2" s="18"/>
      <c r="H2" s="18"/>
      <c r="I2" s="18"/>
      <c r="J2" s="59"/>
    </row>
    <row r="3" ht="17.25" customHeight="1">
      <c r="J3" s="59"/>
    </row>
    <row r="4" spans="1:10" ht="17.25" customHeight="1">
      <c r="A4" s="22" t="s">
        <v>218</v>
      </c>
      <c r="B4" s="23" t="s">
        <v>422</v>
      </c>
      <c r="J4" s="18" t="s">
        <v>87</v>
      </c>
    </row>
    <row r="5" spans="1:3" ht="17.25" customHeight="1">
      <c r="A5" s="22"/>
      <c r="B5" s="22" t="s">
        <v>219</v>
      </c>
      <c r="C5" s="23" t="s">
        <v>214</v>
      </c>
    </row>
    <row r="6" spans="1:3" ht="17.25" customHeight="1">
      <c r="A6" s="22"/>
      <c r="B6" s="22" t="s">
        <v>215</v>
      </c>
      <c r="C6" s="23" t="s">
        <v>243</v>
      </c>
    </row>
    <row r="7" spans="1:10" ht="17.25" customHeight="1">
      <c r="A7" s="22" t="s">
        <v>216</v>
      </c>
      <c r="B7" s="23" t="s">
        <v>423</v>
      </c>
      <c r="J7" s="18" t="s">
        <v>87</v>
      </c>
    </row>
    <row r="8" spans="1:10" ht="17.25" customHeight="1">
      <c r="A8" s="22" t="s">
        <v>268</v>
      </c>
      <c r="B8" s="318" t="s">
        <v>417</v>
      </c>
      <c r="C8" s="318"/>
      <c r="D8" s="318"/>
      <c r="E8" s="318"/>
      <c r="F8" s="318"/>
      <c r="G8" s="318"/>
      <c r="H8" s="318"/>
      <c r="I8" s="318"/>
      <c r="J8" s="18" t="s">
        <v>87</v>
      </c>
    </row>
    <row r="9" spans="1:10" ht="17.25" customHeight="1">
      <c r="A9" s="22" t="s">
        <v>275</v>
      </c>
      <c r="B9" s="23" t="s">
        <v>424</v>
      </c>
      <c r="J9" s="18" t="s">
        <v>87</v>
      </c>
    </row>
    <row r="10" spans="1:10" ht="17.25" customHeight="1">
      <c r="A10" s="22" t="s">
        <v>276</v>
      </c>
      <c r="B10" s="23" t="s">
        <v>425</v>
      </c>
      <c r="J10" s="18" t="s">
        <v>87</v>
      </c>
    </row>
    <row r="11" spans="1:10" ht="17.25" customHeight="1">
      <c r="A11" s="22" t="s">
        <v>277</v>
      </c>
      <c r="B11" s="23" t="s">
        <v>426</v>
      </c>
      <c r="J11" s="283" t="s">
        <v>623</v>
      </c>
    </row>
    <row r="12" spans="1:10" ht="17.25" customHeight="1">
      <c r="A12" s="22" t="s">
        <v>278</v>
      </c>
      <c r="B12" s="23" t="s">
        <v>427</v>
      </c>
      <c r="J12" s="283" t="s">
        <v>624</v>
      </c>
    </row>
    <row r="13" spans="1:10" ht="17.25" customHeight="1">
      <c r="A13" s="22" t="s">
        <v>279</v>
      </c>
      <c r="B13" s="23" t="s">
        <v>428</v>
      </c>
      <c r="J13" s="283" t="s">
        <v>625</v>
      </c>
    </row>
    <row r="14" spans="1:3" ht="17.25" customHeight="1">
      <c r="A14" s="22"/>
      <c r="B14" s="22" t="s">
        <v>220</v>
      </c>
      <c r="C14" s="23" t="s">
        <v>221</v>
      </c>
    </row>
    <row r="15" spans="1:3" ht="17.25" customHeight="1">
      <c r="A15" s="22"/>
      <c r="B15" s="22" t="s">
        <v>222</v>
      </c>
      <c r="C15" s="23" t="s">
        <v>244</v>
      </c>
    </row>
    <row r="16" spans="1:3" ht="17.25" customHeight="1">
      <c r="A16" s="22"/>
      <c r="B16" s="22" t="s">
        <v>223</v>
      </c>
      <c r="C16" s="23" t="s">
        <v>245</v>
      </c>
    </row>
    <row r="17" spans="1:3" ht="17.25" customHeight="1">
      <c r="A17" s="22"/>
      <c r="B17" s="22" t="s">
        <v>224</v>
      </c>
      <c r="C17" s="23" t="s">
        <v>225</v>
      </c>
    </row>
    <row r="18" spans="1:3" ht="17.25" customHeight="1">
      <c r="A18" s="22"/>
      <c r="B18" s="22" t="s">
        <v>235</v>
      </c>
      <c r="C18" s="23" t="s">
        <v>226</v>
      </c>
    </row>
    <row r="19" spans="1:4" ht="17.25" customHeight="1">
      <c r="A19" s="22"/>
      <c r="B19" s="62" t="s">
        <v>411</v>
      </c>
      <c r="C19" s="63" t="s">
        <v>410</v>
      </c>
      <c r="D19" s="74"/>
    </row>
    <row r="20" spans="1:10" ht="17.25" customHeight="1">
      <c r="A20" s="22" t="s">
        <v>280</v>
      </c>
      <c r="B20" s="23" t="s">
        <v>429</v>
      </c>
      <c r="J20" s="283" t="s">
        <v>626</v>
      </c>
    </row>
    <row r="21" spans="1:10" ht="17.25" customHeight="1">
      <c r="A21" s="47" t="s">
        <v>281</v>
      </c>
      <c r="B21" s="23" t="s">
        <v>430</v>
      </c>
      <c r="J21" s="283" t="s">
        <v>626</v>
      </c>
    </row>
    <row r="22" spans="1:10" ht="17.25" customHeight="1">
      <c r="A22" s="22" t="s">
        <v>282</v>
      </c>
      <c r="B22" s="23" t="s">
        <v>431</v>
      </c>
      <c r="J22" s="283" t="s">
        <v>626</v>
      </c>
    </row>
    <row r="23" spans="1:10" ht="17.25" customHeight="1">
      <c r="A23" s="22" t="s">
        <v>283</v>
      </c>
      <c r="B23" s="23" t="s">
        <v>432</v>
      </c>
      <c r="J23" s="283" t="s">
        <v>627</v>
      </c>
    </row>
    <row r="24" spans="1:3" ht="17.25" customHeight="1">
      <c r="A24" s="22"/>
      <c r="B24" s="22" t="s">
        <v>227</v>
      </c>
      <c r="C24" s="23" t="s">
        <v>228</v>
      </c>
    </row>
    <row r="25" spans="1:3" ht="17.25" customHeight="1">
      <c r="A25" s="22"/>
      <c r="B25" s="22" t="s">
        <v>270</v>
      </c>
      <c r="C25" s="23" t="s">
        <v>271</v>
      </c>
    </row>
    <row r="26" spans="1:3" ht="17.25" customHeight="1">
      <c r="A26" s="22"/>
      <c r="B26" s="22" t="s">
        <v>269</v>
      </c>
      <c r="C26" s="23" t="s">
        <v>229</v>
      </c>
    </row>
    <row r="27" spans="1:3" ht="17.25" customHeight="1">
      <c r="A27" s="22"/>
      <c r="B27" s="22" t="s">
        <v>272</v>
      </c>
      <c r="C27" s="23" t="s">
        <v>230</v>
      </c>
    </row>
    <row r="28" spans="1:10" ht="17.25" customHeight="1">
      <c r="A28" s="22">
        <v>13</v>
      </c>
      <c r="B28" s="23" t="s">
        <v>433</v>
      </c>
      <c r="J28" s="283" t="s">
        <v>628</v>
      </c>
    </row>
    <row r="29" spans="1:10" ht="17.25" customHeight="1">
      <c r="A29" s="22">
        <v>14</v>
      </c>
      <c r="B29" s="23" t="s">
        <v>434</v>
      </c>
      <c r="J29" s="283" t="s">
        <v>629</v>
      </c>
    </row>
    <row r="30" spans="1:3" ht="17.25" customHeight="1">
      <c r="A30" s="22"/>
      <c r="B30" s="22" t="s">
        <v>231</v>
      </c>
      <c r="C30" s="23" t="s">
        <v>232</v>
      </c>
    </row>
    <row r="31" spans="2:3" ht="17.25" customHeight="1">
      <c r="B31" s="22" t="s">
        <v>222</v>
      </c>
      <c r="C31" s="23" t="s">
        <v>253</v>
      </c>
    </row>
    <row r="32" spans="1:10" ht="17.25" customHeight="1">
      <c r="A32" s="24" t="s">
        <v>284</v>
      </c>
      <c r="B32" s="23" t="s">
        <v>435</v>
      </c>
      <c r="J32" s="283" t="s">
        <v>631</v>
      </c>
    </row>
    <row r="33" spans="1:3" ht="17.25" customHeight="1">
      <c r="A33" s="24"/>
      <c r="B33" s="22" t="s">
        <v>233</v>
      </c>
      <c r="C33" s="23" t="s">
        <v>246</v>
      </c>
    </row>
    <row r="34" spans="1:3" ht="17.25" customHeight="1">
      <c r="A34" s="22"/>
      <c r="B34" s="22" t="s">
        <v>222</v>
      </c>
      <c r="C34" s="23" t="s">
        <v>234</v>
      </c>
    </row>
    <row r="35" spans="1:10" ht="17.25" customHeight="1">
      <c r="A35" s="24" t="s">
        <v>285</v>
      </c>
      <c r="B35" s="23" t="s">
        <v>436</v>
      </c>
      <c r="J35" s="283" t="s">
        <v>630</v>
      </c>
    </row>
    <row r="36" spans="1:10" ht="17.25" customHeight="1">
      <c r="A36" s="24" t="s">
        <v>286</v>
      </c>
      <c r="B36" s="23" t="s">
        <v>437</v>
      </c>
      <c r="J36" s="283" t="s">
        <v>630</v>
      </c>
    </row>
    <row r="37" spans="1:3" ht="17.25" customHeight="1">
      <c r="A37" s="22"/>
      <c r="B37" s="22" t="s">
        <v>227</v>
      </c>
      <c r="C37" s="23" t="s">
        <v>273</v>
      </c>
    </row>
    <row r="38" spans="1:3" ht="17.25" customHeight="1">
      <c r="A38" s="22"/>
      <c r="B38" s="22" t="s">
        <v>270</v>
      </c>
      <c r="C38" s="23" t="s">
        <v>274</v>
      </c>
    </row>
    <row r="39" spans="1:10" ht="17.25" customHeight="1">
      <c r="A39" s="24" t="s">
        <v>287</v>
      </c>
      <c r="B39" s="23" t="s">
        <v>438</v>
      </c>
      <c r="J39" s="283" t="s">
        <v>630</v>
      </c>
    </row>
    <row r="40" spans="1:10" ht="17.25" customHeight="1">
      <c r="A40" s="24" t="s">
        <v>288</v>
      </c>
      <c r="B40" s="23" t="s">
        <v>439</v>
      </c>
      <c r="J40" s="18" t="s">
        <v>563</v>
      </c>
    </row>
    <row r="41" spans="1:10" ht="17.25" customHeight="1">
      <c r="A41" s="35" t="s">
        <v>289</v>
      </c>
      <c r="B41" s="23" t="s">
        <v>440</v>
      </c>
      <c r="J41" s="18" t="s">
        <v>563</v>
      </c>
    </row>
    <row r="42" spans="1:10" ht="17.25" customHeight="1">
      <c r="A42" s="35" t="s">
        <v>290</v>
      </c>
      <c r="B42" s="23" t="s">
        <v>441</v>
      </c>
      <c r="J42" s="283" t="s">
        <v>563</v>
      </c>
    </row>
    <row r="43" spans="1:10" ht="17.25" customHeight="1">
      <c r="A43" s="35"/>
      <c r="B43" s="22" t="s">
        <v>219</v>
      </c>
      <c r="C43" s="63" t="s">
        <v>632</v>
      </c>
      <c r="J43" s="283"/>
    </row>
    <row r="44" spans="1:10" ht="17.25" customHeight="1">
      <c r="A44" s="35"/>
      <c r="B44" s="22" t="s">
        <v>270</v>
      </c>
      <c r="C44" s="63" t="s">
        <v>633</v>
      </c>
      <c r="J44" s="283"/>
    </row>
    <row r="45" spans="1:10" ht="17.25" customHeight="1">
      <c r="A45" s="35" t="s">
        <v>419</v>
      </c>
      <c r="B45" s="23" t="s">
        <v>442</v>
      </c>
      <c r="J45" s="283" t="s">
        <v>578</v>
      </c>
    </row>
    <row r="46" spans="1:10" ht="17.25" customHeight="1">
      <c r="A46" s="36" t="s">
        <v>254</v>
      </c>
      <c r="B46" s="23" t="s">
        <v>418</v>
      </c>
      <c r="J46" s="283" t="s">
        <v>578</v>
      </c>
    </row>
    <row r="47" ht="17.25" customHeight="1">
      <c r="A47" s="22"/>
    </row>
    <row r="49" ht="17.25" customHeight="1">
      <c r="A49" s="23"/>
    </row>
    <row r="50" ht="17.25" customHeight="1">
      <c r="A50" s="23"/>
    </row>
  </sheetData>
  <sheetProtection/>
  <mergeCells count="2">
    <mergeCell ref="A1:J1"/>
    <mergeCell ref="B8:I8"/>
  </mergeCells>
  <printOptions horizontalCentered="1"/>
  <pageMargins left="0.67" right="0.45" top="0.67" bottom="0.6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4"/>
  <sheetViews>
    <sheetView showGridLines="0" zoomScaleSheetLayoutView="100" zoomScalePageLayoutView="0" workbookViewId="0" topLeftCell="A19">
      <selection activeCell="M28" sqref="M28"/>
    </sheetView>
  </sheetViews>
  <sheetFormatPr defaultColWidth="9.140625" defaultRowHeight="12.75" customHeight="1"/>
  <cols>
    <col min="1" max="1" width="2.8515625" style="51" customWidth="1"/>
    <col min="2" max="2" width="12.8515625" style="51" customWidth="1"/>
    <col min="3" max="10" width="6.421875" style="51" customWidth="1"/>
    <col min="11" max="12" width="14.00390625" style="51" customWidth="1"/>
    <col min="13" max="39" width="10.7109375" style="51" customWidth="1"/>
    <col min="40" max="16384" width="9.140625" style="51" customWidth="1"/>
  </cols>
  <sheetData>
    <row r="1" ht="17.25" customHeight="1">
      <c r="A1" s="51" t="s">
        <v>178</v>
      </c>
    </row>
    <row r="2" ht="17.25" customHeight="1"/>
    <row r="3" ht="17.25" customHeight="1">
      <c r="B3" s="51" t="s">
        <v>449</v>
      </c>
    </row>
    <row r="4" ht="17.25" customHeight="1">
      <c r="B4" s="51" t="s">
        <v>88</v>
      </c>
    </row>
    <row r="5" ht="17.25" customHeight="1"/>
    <row r="6" ht="17.25" customHeight="1">
      <c r="B6" s="51" t="s">
        <v>236</v>
      </c>
    </row>
    <row r="7" ht="17.25" customHeight="1">
      <c r="B7" s="51" t="s">
        <v>88</v>
      </c>
    </row>
    <row r="8" ht="17.25" customHeight="1"/>
    <row r="9" ht="17.25" customHeight="1"/>
    <row r="10" ht="17.25" customHeight="1">
      <c r="A10" s="51" t="s">
        <v>179</v>
      </c>
    </row>
    <row r="11" ht="17.25" customHeight="1">
      <c r="B11" s="51" t="s">
        <v>89</v>
      </c>
    </row>
    <row r="12" ht="17.25" customHeight="1"/>
    <row r="13" ht="17.25" customHeight="1"/>
    <row r="14" ht="17.25" customHeight="1">
      <c r="A14" s="51" t="s">
        <v>291</v>
      </c>
    </row>
    <row r="15" ht="17.25" customHeight="1" thickBot="1"/>
    <row r="16" spans="2:12" ht="17.25" customHeight="1">
      <c r="B16" s="326" t="s">
        <v>292</v>
      </c>
      <c r="C16" s="322"/>
      <c r="D16" s="321" t="s">
        <v>293</v>
      </c>
      <c r="E16" s="329"/>
      <c r="F16" s="329"/>
      <c r="G16" s="321" t="s">
        <v>294</v>
      </c>
      <c r="H16" s="329"/>
      <c r="I16" s="329"/>
      <c r="J16" s="329"/>
      <c r="K16" s="329"/>
      <c r="L16" s="363"/>
    </row>
    <row r="17" spans="2:12" ht="17.25" customHeight="1">
      <c r="B17" s="332" t="s">
        <v>448</v>
      </c>
      <c r="C17" s="333"/>
      <c r="D17" s="341" t="s">
        <v>561</v>
      </c>
      <c r="E17" s="342"/>
      <c r="F17" s="333"/>
      <c r="G17" s="357" t="s">
        <v>451</v>
      </c>
      <c r="H17" s="358"/>
      <c r="I17" s="358"/>
      <c r="J17" s="358"/>
      <c r="K17" s="358"/>
      <c r="L17" s="359"/>
    </row>
    <row r="18" spans="2:12" ht="17.25" customHeight="1">
      <c r="B18" s="334"/>
      <c r="C18" s="335"/>
      <c r="D18" s="343"/>
      <c r="E18" s="344"/>
      <c r="F18" s="335"/>
      <c r="G18" s="360" t="s">
        <v>452</v>
      </c>
      <c r="H18" s="361"/>
      <c r="I18" s="361"/>
      <c r="J18" s="361"/>
      <c r="K18" s="361"/>
      <c r="L18" s="362"/>
    </row>
    <row r="19" spans="2:12" ht="17.25" customHeight="1">
      <c r="B19" s="334"/>
      <c r="C19" s="335"/>
      <c r="D19" s="341" t="s">
        <v>562</v>
      </c>
      <c r="E19" s="342"/>
      <c r="F19" s="333"/>
      <c r="G19" s="360" t="s">
        <v>453</v>
      </c>
      <c r="H19" s="361"/>
      <c r="I19" s="361"/>
      <c r="J19" s="361"/>
      <c r="K19" s="361"/>
      <c r="L19" s="362"/>
    </row>
    <row r="20" spans="2:12" s="18" customFormat="1" ht="17.25" customHeight="1" thickBot="1">
      <c r="B20" s="336"/>
      <c r="C20" s="337"/>
      <c r="D20" s="345"/>
      <c r="E20" s="346"/>
      <c r="F20" s="337"/>
      <c r="G20" s="364" t="s">
        <v>454</v>
      </c>
      <c r="H20" s="365"/>
      <c r="I20" s="365"/>
      <c r="J20" s="365"/>
      <c r="K20" s="365"/>
      <c r="L20" s="366"/>
    </row>
    <row r="21" ht="17.25" customHeight="1"/>
    <row r="22" ht="17.25" customHeight="1"/>
    <row r="23" ht="17.25" customHeight="1">
      <c r="A23" s="51" t="s">
        <v>420</v>
      </c>
    </row>
    <row r="24" spans="9:12" ht="17.25" customHeight="1" thickBot="1">
      <c r="I24" s="76"/>
      <c r="J24" s="76"/>
      <c r="K24" s="76"/>
      <c r="L24" s="189" t="s">
        <v>773</v>
      </c>
    </row>
    <row r="25" spans="2:12" ht="17.25" customHeight="1">
      <c r="B25" s="338" t="s">
        <v>450</v>
      </c>
      <c r="C25" s="321" t="s">
        <v>295</v>
      </c>
      <c r="D25" s="322"/>
      <c r="E25" s="321" t="s">
        <v>296</v>
      </c>
      <c r="F25" s="322"/>
      <c r="G25" s="321" t="s">
        <v>297</v>
      </c>
      <c r="H25" s="322"/>
      <c r="I25" s="321" t="s">
        <v>180</v>
      </c>
      <c r="J25" s="322"/>
      <c r="K25" s="372" t="s">
        <v>302</v>
      </c>
      <c r="L25" s="373"/>
    </row>
    <row r="26" spans="2:12" ht="17.25" customHeight="1">
      <c r="B26" s="339"/>
      <c r="C26" s="323" t="s">
        <v>298</v>
      </c>
      <c r="D26" s="323" t="s">
        <v>638</v>
      </c>
      <c r="E26" s="323" t="s">
        <v>298</v>
      </c>
      <c r="F26" s="323" t="s">
        <v>638</v>
      </c>
      <c r="G26" s="323" t="s">
        <v>298</v>
      </c>
      <c r="H26" s="323" t="s">
        <v>638</v>
      </c>
      <c r="I26" s="323" t="s">
        <v>298</v>
      </c>
      <c r="J26" s="323" t="s">
        <v>638</v>
      </c>
      <c r="K26" s="374"/>
      <c r="L26" s="375"/>
    </row>
    <row r="27" spans="2:12" ht="17.25" customHeight="1">
      <c r="B27" s="340"/>
      <c r="C27" s="324"/>
      <c r="D27" s="324"/>
      <c r="E27" s="324"/>
      <c r="F27" s="324"/>
      <c r="G27" s="324"/>
      <c r="H27" s="324"/>
      <c r="I27" s="324"/>
      <c r="J27" s="324"/>
      <c r="K27" s="376"/>
      <c r="L27" s="377"/>
    </row>
    <row r="28" spans="2:12" ht="17.25" customHeight="1">
      <c r="B28" s="319" t="s">
        <v>299</v>
      </c>
      <c r="C28" s="350">
        <v>3</v>
      </c>
      <c r="D28" s="327">
        <v>4</v>
      </c>
      <c r="E28" s="327"/>
      <c r="F28" s="327"/>
      <c r="G28" s="327"/>
      <c r="H28" s="327"/>
      <c r="I28" s="350">
        <f>C28+E28+G28</f>
        <v>3</v>
      </c>
      <c r="J28" s="327">
        <f>D28+F28+H28</f>
        <v>4</v>
      </c>
      <c r="K28" s="367"/>
      <c r="L28" s="368"/>
    </row>
    <row r="29" spans="2:12" ht="17.25" customHeight="1">
      <c r="B29" s="325"/>
      <c r="C29" s="877"/>
      <c r="D29" s="328"/>
      <c r="E29" s="328"/>
      <c r="F29" s="328"/>
      <c r="G29" s="328"/>
      <c r="H29" s="328"/>
      <c r="I29" s="877"/>
      <c r="J29" s="328"/>
      <c r="K29" s="369"/>
      <c r="L29" s="370"/>
    </row>
    <row r="30" spans="2:12" ht="17.25" customHeight="1">
      <c r="B30" s="319" t="s">
        <v>300</v>
      </c>
      <c r="C30" s="292" t="s">
        <v>639</v>
      </c>
      <c r="D30" s="292" t="s">
        <v>639</v>
      </c>
      <c r="E30" s="75"/>
      <c r="F30" s="75"/>
      <c r="G30" s="75"/>
      <c r="H30" s="75"/>
      <c r="I30" s="292" t="s">
        <v>639</v>
      </c>
      <c r="J30" s="292" t="s">
        <v>639</v>
      </c>
      <c r="K30" s="878" t="s">
        <v>774</v>
      </c>
      <c r="L30" s="879"/>
    </row>
    <row r="31" spans="2:12" ht="17.25" customHeight="1">
      <c r="B31" s="320"/>
      <c r="C31" s="313">
        <v>6</v>
      </c>
      <c r="D31" s="73">
        <v>7</v>
      </c>
      <c r="E31" s="73"/>
      <c r="F31" s="73"/>
      <c r="G31" s="73"/>
      <c r="H31" s="73"/>
      <c r="I31" s="313">
        <f>C31+E31+G31</f>
        <v>6</v>
      </c>
      <c r="J31" s="73">
        <f>D31+F31+H31</f>
        <v>7</v>
      </c>
      <c r="K31" s="880"/>
      <c r="L31" s="881"/>
    </row>
    <row r="32" spans="2:12" ht="17.25" customHeight="1">
      <c r="B32" s="319" t="s">
        <v>443</v>
      </c>
      <c r="C32" s="350">
        <f>C31-C28</f>
        <v>3</v>
      </c>
      <c r="D32" s="350">
        <f>D31-D28</f>
        <v>3</v>
      </c>
      <c r="E32" s="350"/>
      <c r="F32" s="350"/>
      <c r="G32" s="350"/>
      <c r="H32" s="350"/>
      <c r="I32" s="327">
        <f>I31-I28</f>
        <v>3</v>
      </c>
      <c r="J32" s="327">
        <f>J31-J28</f>
        <v>3</v>
      </c>
      <c r="K32" s="367"/>
      <c r="L32" s="368"/>
    </row>
    <row r="33" spans="2:12" ht="17.25" customHeight="1">
      <c r="B33" s="325"/>
      <c r="C33" s="356"/>
      <c r="D33" s="356"/>
      <c r="E33" s="356"/>
      <c r="F33" s="356"/>
      <c r="G33" s="356"/>
      <c r="H33" s="356"/>
      <c r="I33" s="371"/>
      <c r="J33" s="371"/>
      <c r="K33" s="369"/>
      <c r="L33" s="370"/>
    </row>
    <row r="34" spans="2:12" ht="17.25" customHeight="1">
      <c r="B34" s="319" t="s">
        <v>301</v>
      </c>
      <c r="C34" s="327">
        <v>0</v>
      </c>
      <c r="D34" s="327">
        <v>0</v>
      </c>
      <c r="E34" s="327"/>
      <c r="F34" s="327"/>
      <c r="G34" s="327"/>
      <c r="H34" s="327"/>
      <c r="I34" s="327">
        <f>C34+E34+G34</f>
        <v>0</v>
      </c>
      <c r="J34" s="327">
        <f>D34+F34+H34</f>
        <v>0</v>
      </c>
      <c r="K34" s="367"/>
      <c r="L34" s="368"/>
    </row>
    <row r="35" spans="2:12" ht="17.25" customHeight="1">
      <c r="B35" s="320"/>
      <c r="C35" s="328"/>
      <c r="D35" s="328"/>
      <c r="E35" s="328"/>
      <c r="F35" s="328"/>
      <c r="G35" s="328"/>
      <c r="H35" s="328"/>
      <c r="I35" s="328"/>
      <c r="J35" s="328"/>
      <c r="K35" s="369"/>
      <c r="L35" s="370"/>
    </row>
    <row r="36" spans="2:12" ht="17.25" customHeight="1">
      <c r="B36" s="319" t="s">
        <v>421</v>
      </c>
      <c r="C36" s="350">
        <v>0</v>
      </c>
      <c r="D36" s="350">
        <v>1</v>
      </c>
      <c r="E36" s="327"/>
      <c r="F36" s="327"/>
      <c r="G36" s="350">
        <v>0</v>
      </c>
      <c r="H36" s="350">
        <v>2</v>
      </c>
      <c r="I36" s="327">
        <f>C36+E36+G36</f>
        <v>0</v>
      </c>
      <c r="J36" s="327">
        <f>D36+F36+H36</f>
        <v>3</v>
      </c>
      <c r="K36" s="873"/>
      <c r="L36" s="874"/>
    </row>
    <row r="37" spans="2:12" ht="17.25" customHeight="1" thickBot="1">
      <c r="B37" s="331"/>
      <c r="C37" s="351"/>
      <c r="D37" s="351"/>
      <c r="E37" s="330"/>
      <c r="F37" s="330"/>
      <c r="G37" s="351"/>
      <c r="H37" s="351"/>
      <c r="I37" s="330"/>
      <c r="J37" s="330"/>
      <c r="K37" s="875"/>
      <c r="L37" s="876"/>
    </row>
    <row r="38" ht="17.25" customHeight="1">
      <c r="B38" s="205"/>
    </row>
    <row r="39" ht="17.25" customHeight="1"/>
    <row r="40" ht="17.25" customHeight="1">
      <c r="A40" s="51" t="s">
        <v>303</v>
      </c>
    </row>
    <row r="41" spans="8:12" ht="17.25" customHeight="1" thickBot="1">
      <c r="H41" s="59"/>
      <c r="I41" s="21"/>
      <c r="J41" s="21"/>
      <c r="K41" s="21"/>
      <c r="L41" s="193" t="s">
        <v>773</v>
      </c>
    </row>
    <row r="42" spans="2:12" ht="17.25" customHeight="1">
      <c r="B42" s="326" t="s">
        <v>444</v>
      </c>
      <c r="C42" s="322"/>
      <c r="D42" s="321" t="s">
        <v>445</v>
      </c>
      <c r="E42" s="329"/>
      <c r="F42" s="322"/>
      <c r="G42" s="321" t="s">
        <v>447</v>
      </c>
      <c r="H42" s="322"/>
      <c r="I42" s="347" t="s">
        <v>306</v>
      </c>
      <c r="J42" s="347"/>
      <c r="K42" s="347"/>
      <c r="L42" s="348"/>
    </row>
    <row r="43" spans="2:12" ht="17.25" customHeight="1">
      <c r="B43" s="332" t="s">
        <v>446</v>
      </c>
      <c r="C43" s="333"/>
      <c r="D43" s="349" t="s">
        <v>564</v>
      </c>
      <c r="E43" s="342"/>
      <c r="F43" s="333"/>
      <c r="G43" s="77" t="s">
        <v>304</v>
      </c>
      <c r="H43" s="78" t="s">
        <v>305</v>
      </c>
      <c r="I43" s="352"/>
      <c r="J43" s="352"/>
      <c r="K43" s="352"/>
      <c r="L43" s="353"/>
    </row>
    <row r="44" spans="2:12" ht="17.25" customHeight="1" thickBot="1">
      <c r="B44" s="336"/>
      <c r="C44" s="337"/>
      <c r="D44" s="345"/>
      <c r="E44" s="346"/>
      <c r="F44" s="337"/>
      <c r="G44" s="79">
        <v>2</v>
      </c>
      <c r="H44" s="80">
        <v>0</v>
      </c>
      <c r="I44" s="354"/>
      <c r="J44" s="354"/>
      <c r="K44" s="354"/>
      <c r="L44" s="355"/>
    </row>
  </sheetData>
  <sheetProtection/>
  <mergeCells count="73">
    <mergeCell ref="K34:L35"/>
    <mergeCell ref="J28:J29"/>
    <mergeCell ref="J32:J33"/>
    <mergeCell ref="K25:L27"/>
    <mergeCell ref="K32:L33"/>
    <mergeCell ref="K30:L31"/>
    <mergeCell ref="G25:H25"/>
    <mergeCell ref="I25:J25"/>
    <mergeCell ref="D28:D29"/>
    <mergeCell ref="E28:E29"/>
    <mergeCell ref="H34:H35"/>
    <mergeCell ref="I34:I35"/>
    <mergeCell ref="I32:I33"/>
    <mergeCell ref="G34:G35"/>
    <mergeCell ref="G17:L17"/>
    <mergeCell ref="G18:L18"/>
    <mergeCell ref="G19:L19"/>
    <mergeCell ref="G16:L16"/>
    <mergeCell ref="G20:L20"/>
    <mergeCell ref="F28:F29"/>
    <mergeCell ref="G28:G29"/>
    <mergeCell ref="H28:H29"/>
    <mergeCell ref="I28:I29"/>
    <mergeCell ref="K28:L29"/>
    <mergeCell ref="B43:C44"/>
    <mergeCell ref="I43:L44"/>
    <mergeCell ref="B32:B33"/>
    <mergeCell ref="C32:C33"/>
    <mergeCell ref="D32:D33"/>
    <mergeCell ref="E32:E33"/>
    <mergeCell ref="F32:F33"/>
    <mergeCell ref="G32:G33"/>
    <mergeCell ref="H32:H33"/>
    <mergeCell ref="J34:J35"/>
    <mergeCell ref="I42:L42"/>
    <mergeCell ref="D43:F44"/>
    <mergeCell ref="H36:H37"/>
    <mergeCell ref="I36:I37"/>
    <mergeCell ref="G42:H42"/>
    <mergeCell ref="G36:G37"/>
    <mergeCell ref="D36:D37"/>
    <mergeCell ref="E36:E37"/>
    <mergeCell ref="J36:J37"/>
    <mergeCell ref="K36:L37"/>
    <mergeCell ref="B16:C16"/>
    <mergeCell ref="B17:C20"/>
    <mergeCell ref="C25:D25"/>
    <mergeCell ref="B25:B27"/>
    <mergeCell ref="C26:C27"/>
    <mergeCell ref="D26:D27"/>
    <mergeCell ref="D16:F16"/>
    <mergeCell ref="D17:F18"/>
    <mergeCell ref="D19:F20"/>
    <mergeCell ref="B42:C42"/>
    <mergeCell ref="B34:B35"/>
    <mergeCell ref="C34:C35"/>
    <mergeCell ref="D34:D35"/>
    <mergeCell ref="D42:F42"/>
    <mergeCell ref="E34:E35"/>
    <mergeCell ref="F34:F35"/>
    <mergeCell ref="F36:F37"/>
    <mergeCell ref="B36:B37"/>
    <mergeCell ref="C36:C37"/>
    <mergeCell ref="B30:B31"/>
    <mergeCell ref="E25:F25"/>
    <mergeCell ref="J26:J27"/>
    <mergeCell ref="F26:F27"/>
    <mergeCell ref="G26:G27"/>
    <mergeCell ref="H26:H27"/>
    <mergeCell ref="I26:I27"/>
    <mergeCell ref="E26:E27"/>
    <mergeCell ref="B28:B29"/>
    <mergeCell ref="C28:C29"/>
  </mergeCells>
  <printOptions horizontalCentered="1"/>
  <pageMargins left="0.7874015748031497" right="0.7874015748031497" top="0.7874015748031497" bottom="0.7874015748031497" header="0.5118110236220472" footer="0.3937007874015748"/>
  <pageSetup firstPageNumber="1" useFirstPageNumber="1" horizontalDpi="600" verticalDpi="600" orientation="portrait" paperSize="9" r:id="rId2"/>
  <headerFooter alignWithMargins="0">
    <oddFooter>&amp;C&amp;11- &amp;P -</oddFooter>
  </headerFooter>
  <drawing r:id="rId1"/>
</worksheet>
</file>

<file path=xl/worksheets/sheet4.xml><?xml version="1.0" encoding="utf-8"?>
<worksheet xmlns="http://schemas.openxmlformats.org/spreadsheetml/2006/main" xmlns:r="http://schemas.openxmlformats.org/officeDocument/2006/relationships">
  <dimension ref="A1:H55"/>
  <sheetViews>
    <sheetView showGridLines="0" zoomScaleSheetLayoutView="100" workbookViewId="0" topLeftCell="A40">
      <selection activeCell="E13" sqref="E13"/>
    </sheetView>
  </sheetViews>
  <sheetFormatPr defaultColWidth="9.140625" defaultRowHeight="12"/>
  <cols>
    <col min="1" max="1" width="2.8515625" style="207" customWidth="1"/>
    <col min="2" max="2" width="16.421875" style="207" customWidth="1"/>
    <col min="3" max="3" width="2.8515625" style="208" customWidth="1"/>
    <col min="4" max="4" width="2.8515625" style="207" customWidth="1"/>
    <col min="5" max="5" width="89.28125" style="207" customWidth="1"/>
    <col min="6" max="6" width="47.7109375" style="207" customWidth="1"/>
    <col min="7" max="16384" width="9.140625" style="207" customWidth="1"/>
  </cols>
  <sheetData>
    <row r="1" spans="1:5" ht="15.75" customHeight="1" thickBot="1">
      <c r="A1" s="194" t="s">
        <v>408</v>
      </c>
      <c r="B1" s="194"/>
      <c r="C1" s="200"/>
      <c r="D1" s="194"/>
      <c r="E1" s="194"/>
    </row>
    <row r="2" spans="1:5" ht="15.75" customHeight="1">
      <c r="A2" s="194"/>
      <c r="B2" s="250" t="s">
        <v>255</v>
      </c>
      <c r="C2" s="381" t="s">
        <v>401</v>
      </c>
      <c r="D2" s="382"/>
      <c r="E2" s="383"/>
    </row>
    <row r="3" spans="1:5" ht="7.5" customHeight="1">
      <c r="A3" s="194"/>
      <c r="B3" s="295"/>
      <c r="C3" s="296"/>
      <c r="D3" s="297"/>
      <c r="E3" s="298"/>
    </row>
    <row r="4" spans="1:5" ht="15.75" customHeight="1">
      <c r="A4" s="194"/>
      <c r="B4" s="299" t="s">
        <v>150</v>
      </c>
      <c r="C4" s="251" t="s">
        <v>402</v>
      </c>
      <c r="D4" s="252"/>
      <c r="E4" s="253" t="s">
        <v>256</v>
      </c>
    </row>
    <row r="5" spans="1:5" ht="11.25" customHeight="1">
      <c r="A5" s="194"/>
      <c r="B5" s="254" t="s">
        <v>149</v>
      </c>
      <c r="C5" s="251"/>
      <c r="D5" s="252"/>
      <c r="E5" s="253"/>
    </row>
    <row r="6" spans="1:5" ht="15.75" customHeight="1">
      <c r="A6" s="194"/>
      <c r="B6" s="254"/>
      <c r="C6" s="384" t="s">
        <v>403</v>
      </c>
      <c r="D6" s="378"/>
      <c r="E6" s="253" t="s">
        <v>257</v>
      </c>
    </row>
    <row r="7" spans="1:8" ht="26.25" customHeight="1">
      <c r="A7" s="255"/>
      <c r="B7" s="256" t="s">
        <v>576</v>
      </c>
      <c r="C7" s="257"/>
      <c r="D7" s="378" t="s">
        <v>456</v>
      </c>
      <c r="E7" s="385" t="s">
        <v>684</v>
      </c>
      <c r="F7" s="220"/>
      <c r="G7" s="220"/>
      <c r="H7" s="220"/>
    </row>
    <row r="8" spans="1:8" ht="27" customHeight="1">
      <c r="A8" s="255"/>
      <c r="B8" s="254" t="s">
        <v>683</v>
      </c>
      <c r="C8" s="257"/>
      <c r="D8" s="378"/>
      <c r="E8" s="379"/>
      <c r="F8" s="227"/>
      <c r="G8" s="227"/>
      <c r="H8" s="227"/>
    </row>
    <row r="9" spans="1:5" ht="15.75" customHeight="1">
      <c r="A9" s="255"/>
      <c r="B9" s="256"/>
      <c r="C9" s="257"/>
      <c r="D9" s="378" t="s">
        <v>573</v>
      </c>
      <c r="E9" s="379" t="s">
        <v>685</v>
      </c>
    </row>
    <row r="10" spans="1:5" ht="19.5" customHeight="1">
      <c r="A10" s="255"/>
      <c r="B10" s="256"/>
      <c r="C10" s="257"/>
      <c r="D10" s="378"/>
      <c r="E10" s="379"/>
    </row>
    <row r="11" spans="1:5" ht="15.75" customHeight="1">
      <c r="A11" s="255"/>
      <c r="B11" s="256" t="s">
        <v>151</v>
      </c>
      <c r="C11" s="257"/>
      <c r="D11" s="378" t="s">
        <v>575</v>
      </c>
      <c r="E11" s="379" t="s">
        <v>686</v>
      </c>
    </row>
    <row r="12" spans="1:5" ht="15.75" customHeight="1">
      <c r="A12" s="255"/>
      <c r="B12" s="256" t="s">
        <v>152</v>
      </c>
      <c r="C12" s="257"/>
      <c r="D12" s="378"/>
      <c r="E12" s="379"/>
    </row>
    <row r="13" spans="1:5" ht="15.75" customHeight="1">
      <c r="A13" s="255"/>
      <c r="B13" s="254" t="s">
        <v>748</v>
      </c>
      <c r="C13" s="258"/>
      <c r="D13" s="258"/>
      <c r="E13" s="259"/>
    </row>
    <row r="14" spans="1:5" ht="15.75" customHeight="1">
      <c r="A14" s="255"/>
      <c r="B14" s="256" t="s">
        <v>153</v>
      </c>
      <c r="C14" s="384" t="s">
        <v>404</v>
      </c>
      <c r="D14" s="378"/>
      <c r="E14" s="253" t="s">
        <v>258</v>
      </c>
    </row>
    <row r="15" spans="1:5" ht="17.25" customHeight="1">
      <c r="A15" s="255"/>
      <c r="B15" s="254" t="s">
        <v>679</v>
      </c>
      <c r="C15" s="252"/>
      <c r="D15" s="252" t="s">
        <v>455</v>
      </c>
      <c r="E15" s="253" t="s">
        <v>767</v>
      </c>
    </row>
    <row r="16" spans="1:5" ht="17.25" customHeight="1">
      <c r="A16" s="255"/>
      <c r="B16" s="256" t="s">
        <v>154</v>
      </c>
      <c r="C16" s="258"/>
      <c r="D16" s="258"/>
      <c r="E16" s="253" t="s">
        <v>148</v>
      </c>
    </row>
    <row r="17" spans="1:5" ht="15.75" customHeight="1">
      <c r="A17" s="255"/>
      <c r="B17" s="254" t="s">
        <v>749</v>
      </c>
      <c r="C17" s="258"/>
      <c r="D17" s="258"/>
      <c r="E17" s="261" t="s">
        <v>737</v>
      </c>
    </row>
    <row r="18" spans="1:5" ht="15.75" customHeight="1">
      <c r="A18" s="255"/>
      <c r="B18" s="260"/>
      <c r="C18" s="258"/>
      <c r="D18" s="258"/>
      <c r="E18" s="261" t="s">
        <v>738</v>
      </c>
    </row>
    <row r="19" spans="1:5" ht="15.75" customHeight="1">
      <c r="A19" s="255"/>
      <c r="B19" s="260" t="s">
        <v>574</v>
      </c>
      <c r="C19" s="258"/>
      <c r="D19" s="258"/>
      <c r="E19" s="261" t="s">
        <v>739</v>
      </c>
    </row>
    <row r="20" spans="1:5" ht="15.75" customHeight="1">
      <c r="A20" s="255"/>
      <c r="B20" s="260"/>
      <c r="C20" s="258"/>
      <c r="D20" s="258"/>
      <c r="E20" s="261" t="s">
        <v>740</v>
      </c>
    </row>
    <row r="21" spans="1:5" ht="15.75" customHeight="1">
      <c r="A21" s="255"/>
      <c r="B21" s="260" t="s">
        <v>577</v>
      </c>
      <c r="C21" s="258"/>
      <c r="D21" s="258"/>
      <c r="E21" s="261" t="s">
        <v>741</v>
      </c>
    </row>
    <row r="22" spans="1:5" ht="15.75" customHeight="1">
      <c r="A22" s="255"/>
      <c r="B22" s="256"/>
      <c r="C22" s="258"/>
      <c r="D22" s="258"/>
      <c r="E22" s="261" t="s">
        <v>742</v>
      </c>
    </row>
    <row r="23" spans="1:5" ht="15.75" customHeight="1">
      <c r="A23" s="255"/>
      <c r="B23" s="262"/>
      <c r="C23" s="258"/>
      <c r="D23" s="258"/>
      <c r="E23" s="261" t="s">
        <v>743</v>
      </c>
    </row>
    <row r="24" spans="1:5" ht="15.75" customHeight="1">
      <c r="A24" s="255"/>
      <c r="B24" s="262"/>
      <c r="C24" s="258"/>
      <c r="D24" s="258"/>
      <c r="E24" s="261" t="s">
        <v>744</v>
      </c>
    </row>
    <row r="25" spans="1:5" ht="15.75" customHeight="1">
      <c r="A25" s="255"/>
      <c r="B25" s="262"/>
      <c r="C25" s="258"/>
      <c r="D25" s="258"/>
      <c r="E25" s="261" t="s">
        <v>745</v>
      </c>
    </row>
    <row r="26" spans="1:5" ht="15.75" customHeight="1">
      <c r="A26" s="255"/>
      <c r="B26" s="262"/>
      <c r="C26" s="258"/>
      <c r="D26" s="258"/>
      <c r="E26" s="261" t="s">
        <v>736</v>
      </c>
    </row>
    <row r="27" spans="1:5" ht="12" customHeight="1">
      <c r="A27" s="255"/>
      <c r="B27" s="262"/>
      <c r="C27" s="258"/>
      <c r="D27" s="258"/>
      <c r="E27" s="259"/>
    </row>
    <row r="28" spans="1:5" ht="15.75" customHeight="1">
      <c r="A28" s="255"/>
      <c r="B28" s="262"/>
      <c r="C28" s="252" t="s">
        <v>405</v>
      </c>
      <c r="D28" s="252"/>
      <c r="E28" s="253" t="s">
        <v>640</v>
      </c>
    </row>
    <row r="29" spans="1:5" ht="23.25" customHeight="1">
      <c r="A29" s="255"/>
      <c r="B29" s="262"/>
      <c r="C29" s="258"/>
      <c r="D29" s="378" t="s">
        <v>82</v>
      </c>
      <c r="E29" s="379" t="s">
        <v>687</v>
      </c>
    </row>
    <row r="30" spans="1:5" ht="15.75" customHeight="1">
      <c r="A30" s="255"/>
      <c r="B30" s="262"/>
      <c r="C30" s="258"/>
      <c r="D30" s="378"/>
      <c r="E30" s="379"/>
    </row>
    <row r="31" spans="1:5" ht="21" customHeight="1">
      <c r="A31" s="255"/>
      <c r="B31" s="262"/>
      <c r="C31" s="258"/>
      <c r="D31" s="378" t="s">
        <v>82</v>
      </c>
      <c r="E31" s="379" t="s">
        <v>688</v>
      </c>
    </row>
    <row r="32" spans="1:5" ht="13.5" customHeight="1">
      <c r="A32" s="255"/>
      <c r="B32" s="262"/>
      <c r="C32" s="258"/>
      <c r="D32" s="378"/>
      <c r="E32" s="379"/>
    </row>
    <row r="33" spans="1:5" ht="15.75" customHeight="1">
      <c r="A33" s="255"/>
      <c r="B33" s="262"/>
      <c r="C33" s="258"/>
      <c r="D33" s="252" t="s">
        <v>82</v>
      </c>
      <c r="E33" s="253" t="s">
        <v>689</v>
      </c>
    </row>
    <row r="34" spans="1:5" ht="10.5" customHeight="1">
      <c r="A34" s="255"/>
      <c r="B34" s="262"/>
      <c r="C34" s="258"/>
      <c r="D34" s="258"/>
      <c r="E34" s="259"/>
    </row>
    <row r="35" spans="1:5" ht="15.75" customHeight="1">
      <c r="A35" s="255"/>
      <c r="B35" s="256"/>
      <c r="C35" s="252" t="s">
        <v>406</v>
      </c>
      <c r="D35" s="252"/>
      <c r="E35" s="253" t="s">
        <v>259</v>
      </c>
    </row>
    <row r="36" spans="1:5" ht="6" customHeight="1">
      <c r="A36" s="255"/>
      <c r="B36" s="256"/>
      <c r="C36" s="252"/>
      <c r="D36" s="252"/>
      <c r="E36" s="253"/>
    </row>
    <row r="37" spans="1:5" ht="24.75" customHeight="1">
      <c r="A37" s="255"/>
      <c r="B37" s="256"/>
      <c r="C37" s="252"/>
      <c r="D37" s="378" t="s">
        <v>155</v>
      </c>
      <c r="E37" s="379" t="s">
        <v>763</v>
      </c>
    </row>
    <row r="38" spans="1:5" ht="23.25" customHeight="1">
      <c r="A38" s="255"/>
      <c r="B38" s="256"/>
      <c r="C38" s="252"/>
      <c r="D38" s="378"/>
      <c r="E38" s="379"/>
    </row>
    <row r="39" spans="1:5" ht="21.75" customHeight="1">
      <c r="A39" s="255"/>
      <c r="B39" s="256"/>
      <c r="C39" s="252"/>
      <c r="D39" s="378" t="s">
        <v>82</v>
      </c>
      <c r="E39" s="380" t="s">
        <v>690</v>
      </c>
    </row>
    <row r="40" spans="1:5" ht="12.75" customHeight="1">
      <c r="A40" s="255"/>
      <c r="B40" s="256"/>
      <c r="C40" s="252"/>
      <c r="D40" s="378"/>
      <c r="E40" s="380"/>
    </row>
    <row r="41" spans="1:5" ht="21.75" customHeight="1">
      <c r="A41" s="255"/>
      <c r="B41" s="262"/>
      <c r="C41" s="258"/>
      <c r="D41" s="252" t="s">
        <v>82</v>
      </c>
      <c r="E41" s="253" t="s">
        <v>691</v>
      </c>
    </row>
    <row r="42" spans="1:5" ht="21.75" customHeight="1">
      <c r="A42" s="255"/>
      <c r="B42" s="262"/>
      <c r="C42" s="258"/>
      <c r="D42" s="252" t="s">
        <v>82</v>
      </c>
      <c r="E42" s="253" t="s">
        <v>764</v>
      </c>
    </row>
    <row r="43" spans="1:5" ht="21.75" customHeight="1">
      <c r="A43" s="255"/>
      <c r="B43" s="262"/>
      <c r="C43" s="258"/>
      <c r="D43" s="252" t="s">
        <v>82</v>
      </c>
      <c r="E43" s="300" t="s">
        <v>692</v>
      </c>
    </row>
    <row r="44" spans="1:5" ht="21.75" customHeight="1">
      <c r="A44" s="255"/>
      <c r="B44" s="262"/>
      <c r="C44" s="258"/>
      <c r="D44" s="252" t="s">
        <v>82</v>
      </c>
      <c r="E44" s="253" t="s">
        <v>693</v>
      </c>
    </row>
    <row r="45" spans="1:5" ht="10.5" customHeight="1">
      <c r="A45" s="255"/>
      <c r="B45" s="262"/>
      <c r="C45" s="258"/>
      <c r="D45" s="258"/>
      <c r="E45" s="253"/>
    </row>
    <row r="46" spans="1:5" ht="15" customHeight="1">
      <c r="A46" s="255"/>
      <c r="B46" s="262"/>
      <c r="C46" s="251" t="s">
        <v>407</v>
      </c>
      <c r="D46" s="252"/>
      <c r="E46" s="253" t="s">
        <v>260</v>
      </c>
    </row>
    <row r="47" spans="1:5" ht="4.5" customHeight="1">
      <c r="A47" s="255"/>
      <c r="B47" s="263"/>
      <c r="C47" s="251"/>
      <c r="D47" s="252"/>
      <c r="E47" s="253"/>
    </row>
    <row r="48" spans="1:5" ht="17.25" customHeight="1">
      <c r="A48" s="255"/>
      <c r="B48" s="263"/>
      <c r="C48" s="257"/>
      <c r="D48" s="378" t="s">
        <v>156</v>
      </c>
      <c r="E48" s="379" t="s">
        <v>694</v>
      </c>
    </row>
    <row r="49" spans="1:5" ht="17.25" customHeight="1">
      <c r="A49" s="255"/>
      <c r="B49" s="263"/>
      <c r="C49" s="257"/>
      <c r="D49" s="378"/>
      <c r="E49" s="379"/>
    </row>
    <row r="50" spans="1:5" ht="18.75" customHeight="1">
      <c r="A50" s="255"/>
      <c r="B50" s="263"/>
      <c r="C50" s="257"/>
      <c r="D50" s="252" t="s">
        <v>156</v>
      </c>
      <c r="E50" s="253" t="s">
        <v>746</v>
      </c>
    </row>
    <row r="51" spans="1:5" ht="19.5" customHeight="1">
      <c r="A51" s="255"/>
      <c r="B51" s="263"/>
      <c r="C51" s="257"/>
      <c r="D51" s="378" t="s">
        <v>156</v>
      </c>
      <c r="E51" s="379" t="s">
        <v>747</v>
      </c>
    </row>
    <row r="52" spans="1:5" ht="15.75" customHeight="1">
      <c r="A52" s="255"/>
      <c r="B52" s="263"/>
      <c r="C52" s="257"/>
      <c r="D52" s="378"/>
      <c r="E52" s="379"/>
    </row>
    <row r="53" spans="1:5" ht="15.75" customHeight="1">
      <c r="A53" s="255"/>
      <c r="B53" s="263"/>
      <c r="C53" s="257"/>
      <c r="D53" s="378" t="s">
        <v>156</v>
      </c>
      <c r="E53" s="379" t="s">
        <v>695</v>
      </c>
    </row>
    <row r="54" spans="1:5" ht="18.75" customHeight="1">
      <c r="A54" s="255"/>
      <c r="B54" s="263"/>
      <c r="C54" s="257"/>
      <c r="D54" s="378"/>
      <c r="E54" s="379"/>
    </row>
    <row r="55" spans="1:5" ht="8.25" customHeight="1" thickBot="1">
      <c r="A55" s="255"/>
      <c r="B55" s="264"/>
      <c r="C55" s="265"/>
      <c r="D55" s="266"/>
      <c r="E55" s="267"/>
    </row>
    <row r="56" ht="15.75" customHeight="1"/>
  </sheetData>
  <sheetProtection/>
  <mergeCells count="23">
    <mergeCell ref="C2:E2"/>
    <mergeCell ref="C6:D6"/>
    <mergeCell ref="C14:D14"/>
    <mergeCell ref="D7:D8"/>
    <mergeCell ref="D9:D10"/>
    <mergeCell ref="D11:D12"/>
    <mergeCell ref="E7:E8"/>
    <mergeCell ref="E51:E52"/>
    <mergeCell ref="E53:E54"/>
    <mergeCell ref="D51:D52"/>
    <mergeCell ref="D53:D54"/>
    <mergeCell ref="E29:E30"/>
    <mergeCell ref="E9:E10"/>
    <mergeCell ref="E37:E38"/>
    <mergeCell ref="E11:E12"/>
    <mergeCell ref="E31:E32"/>
    <mergeCell ref="D29:D30"/>
    <mergeCell ref="D31:D32"/>
    <mergeCell ref="E48:E49"/>
    <mergeCell ref="D48:D49"/>
    <mergeCell ref="D37:D38"/>
    <mergeCell ref="E39:E40"/>
    <mergeCell ref="D39:D40"/>
  </mergeCells>
  <printOptions horizontalCentered="1"/>
  <pageMargins left="0.31" right="0.28" top="0.63" bottom="0.4" header="0.28" footer="0.2"/>
  <pageSetup firstPageNumber="2" useFirstPageNumber="1" horizontalDpi="600" verticalDpi="600" orientation="portrait" paperSize="9" scale="87" r:id="rId1"/>
  <headerFooter alignWithMargins="0">
    <oddFooter>&amp;C&amp;11-　&amp;P　-</oddFooter>
  </headerFooter>
</worksheet>
</file>

<file path=xl/worksheets/sheet5.xml><?xml version="1.0" encoding="utf-8"?>
<worksheet xmlns="http://schemas.openxmlformats.org/spreadsheetml/2006/main" xmlns:r="http://schemas.openxmlformats.org/officeDocument/2006/relationships">
  <dimension ref="A1:I67"/>
  <sheetViews>
    <sheetView showGridLines="0" zoomScaleSheetLayoutView="100" workbookViewId="0" topLeftCell="A54">
      <selection activeCell="E61" sqref="E61:I62"/>
    </sheetView>
  </sheetViews>
  <sheetFormatPr defaultColWidth="9.140625" defaultRowHeight="12"/>
  <cols>
    <col min="1" max="1" width="2.8515625" style="207" customWidth="1"/>
    <col min="2" max="2" width="15.421875" style="207" customWidth="1"/>
    <col min="3" max="3" width="2.8515625" style="208" customWidth="1"/>
    <col min="4" max="4" width="2.8515625" style="207" customWidth="1"/>
    <col min="5" max="5" width="27.00390625" style="207" customWidth="1"/>
    <col min="6" max="8" width="12.8515625" style="207" customWidth="1"/>
    <col min="9" max="9" width="9.57421875" style="207" customWidth="1"/>
    <col min="10" max="16384" width="9.140625" style="207" customWidth="1"/>
  </cols>
  <sheetData>
    <row r="1" spans="2:9" ht="15.75" customHeight="1">
      <c r="B1" s="230" t="s">
        <v>255</v>
      </c>
      <c r="C1" s="400" t="s">
        <v>401</v>
      </c>
      <c r="D1" s="400"/>
      <c r="E1" s="400"/>
      <c r="F1" s="400"/>
      <c r="G1" s="400"/>
      <c r="H1" s="400"/>
      <c r="I1" s="401"/>
    </row>
    <row r="2" spans="2:9" ht="7.5" customHeight="1">
      <c r="B2" s="301"/>
      <c r="C2" s="224"/>
      <c r="D2" s="224"/>
      <c r="E2" s="224"/>
      <c r="F2" s="224"/>
      <c r="G2" s="224"/>
      <c r="H2" s="224"/>
      <c r="I2" s="302"/>
    </row>
    <row r="3" spans="2:9" ht="15.75" customHeight="1">
      <c r="B3" s="249" t="s">
        <v>150</v>
      </c>
      <c r="C3" s="224" t="s">
        <v>458</v>
      </c>
      <c r="D3" s="206"/>
      <c r="E3" s="225" t="s">
        <v>256</v>
      </c>
      <c r="F3" s="225"/>
      <c r="G3" s="225"/>
      <c r="H3" s="225"/>
      <c r="I3" s="226"/>
    </row>
    <row r="4" spans="2:9" ht="6.75" customHeight="1">
      <c r="B4" s="212"/>
      <c r="C4" s="224"/>
      <c r="D4" s="206"/>
      <c r="E4" s="225"/>
      <c r="F4" s="225"/>
      <c r="G4" s="225"/>
      <c r="H4" s="225"/>
      <c r="I4" s="226"/>
    </row>
    <row r="5" spans="2:9" ht="15.75" customHeight="1">
      <c r="B5" s="231" t="s">
        <v>461</v>
      </c>
      <c r="C5" s="403" t="s">
        <v>459</v>
      </c>
      <c r="D5" s="405"/>
      <c r="E5" s="225" t="s">
        <v>257</v>
      </c>
      <c r="F5" s="225"/>
      <c r="G5" s="225"/>
      <c r="H5" s="225"/>
      <c r="I5" s="226"/>
    </row>
    <row r="6" spans="2:9" ht="15.75" customHeight="1">
      <c r="B6" s="235"/>
      <c r="C6" s="224"/>
      <c r="D6" s="221" t="s">
        <v>455</v>
      </c>
      <c r="E6" s="393" t="s">
        <v>696</v>
      </c>
      <c r="F6" s="393"/>
      <c r="G6" s="393"/>
      <c r="H6" s="393"/>
      <c r="I6" s="394"/>
    </row>
    <row r="7" spans="2:9" ht="15.75" customHeight="1">
      <c r="B7" s="235" t="s">
        <v>576</v>
      </c>
      <c r="C7" s="209"/>
      <c r="D7" s="406" t="s">
        <v>455</v>
      </c>
      <c r="E7" s="393" t="s">
        <v>697</v>
      </c>
      <c r="F7" s="393"/>
      <c r="G7" s="393"/>
      <c r="H7" s="393"/>
      <c r="I7" s="394"/>
    </row>
    <row r="8" spans="2:9" ht="15.75" customHeight="1">
      <c r="B8" s="290" t="s">
        <v>681</v>
      </c>
      <c r="C8" s="209"/>
      <c r="D8" s="407"/>
      <c r="E8" s="395"/>
      <c r="F8" s="395"/>
      <c r="G8" s="395"/>
      <c r="H8" s="395"/>
      <c r="I8" s="396"/>
    </row>
    <row r="9" spans="2:9" ht="15.75" customHeight="1">
      <c r="B9" s="235"/>
      <c r="C9" s="209"/>
      <c r="D9" s="221" t="s">
        <v>455</v>
      </c>
      <c r="E9" s="393" t="s">
        <v>698</v>
      </c>
      <c r="F9" s="393"/>
      <c r="G9" s="393"/>
      <c r="H9" s="393"/>
      <c r="I9" s="394"/>
    </row>
    <row r="10" spans="2:9" ht="15.75" customHeight="1">
      <c r="B10" s="235"/>
      <c r="C10" s="209"/>
      <c r="D10" s="406" t="s">
        <v>455</v>
      </c>
      <c r="E10" s="393" t="s">
        <v>751</v>
      </c>
      <c r="F10" s="393"/>
      <c r="G10" s="393"/>
      <c r="H10" s="393"/>
      <c r="I10" s="394"/>
    </row>
    <row r="11" spans="2:9" ht="15.75" customHeight="1">
      <c r="B11" s="235" t="s">
        <v>151</v>
      </c>
      <c r="C11" s="209"/>
      <c r="D11" s="407"/>
      <c r="E11" s="395"/>
      <c r="F11" s="395"/>
      <c r="G11" s="395"/>
      <c r="H11" s="395"/>
      <c r="I11" s="396"/>
    </row>
    <row r="12" spans="2:9" ht="15.75" customHeight="1">
      <c r="B12" s="235" t="s">
        <v>152</v>
      </c>
      <c r="C12" s="209"/>
      <c r="D12" s="221" t="s">
        <v>455</v>
      </c>
      <c r="E12" s="393" t="s">
        <v>699</v>
      </c>
      <c r="F12" s="393"/>
      <c r="G12" s="393"/>
      <c r="H12" s="393"/>
      <c r="I12" s="394"/>
    </row>
    <row r="13" spans="2:9" ht="15.75" customHeight="1">
      <c r="B13" s="290" t="s">
        <v>682</v>
      </c>
      <c r="C13" s="209"/>
      <c r="D13" s="221" t="s">
        <v>455</v>
      </c>
      <c r="E13" s="393" t="s">
        <v>750</v>
      </c>
      <c r="F13" s="393"/>
      <c r="G13" s="393"/>
      <c r="H13" s="393"/>
      <c r="I13" s="394"/>
    </row>
    <row r="14" spans="2:9" ht="6.75" customHeight="1">
      <c r="B14" s="212"/>
      <c r="C14" s="209"/>
      <c r="D14" s="213"/>
      <c r="E14" s="229"/>
      <c r="F14" s="229"/>
      <c r="G14" s="229"/>
      <c r="H14" s="229"/>
      <c r="I14" s="222"/>
    </row>
    <row r="15" spans="2:9" ht="15.75" customHeight="1">
      <c r="B15" s="235" t="s">
        <v>153</v>
      </c>
      <c r="C15" s="403" t="s">
        <v>404</v>
      </c>
      <c r="D15" s="404"/>
      <c r="E15" s="225" t="s">
        <v>258</v>
      </c>
      <c r="F15" s="225"/>
      <c r="G15" s="225"/>
      <c r="H15" s="225"/>
      <c r="I15" s="226"/>
    </row>
    <row r="16" spans="2:9" ht="15.75" customHeight="1">
      <c r="B16" s="231" t="s">
        <v>680</v>
      </c>
      <c r="C16" s="224"/>
      <c r="D16" s="193" t="s">
        <v>457</v>
      </c>
      <c r="E16" s="291" t="s">
        <v>768</v>
      </c>
      <c r="F16" s="240"/>
      <c r="G16" s="240"/>
      <c r="H16" s="240"/>
      <c r="I16" s="241"/>
    </row>
    <row r="17" spans="2:9" ht="17.25" customHeight="1">
      <c r="B17" s="235"/>
      <c r="C17" s="224"/>
      <c r="D17" s="242"/>
      <c r="E17" s="243" t="s">
        <v>462</v>
      </c>
      <c r="F17" s="243" t="s">
        <v>463</v>
      </c>
      <c r="G17" s="243" t="s">
        <v>464</v>
      </c>
      <c r="H17" s="243" t="s">
        <v>465</v>
      </c>
      <c r="I17" s="244"/>
    </row>
    <row r="18" spans="2:9" ht="17.25" customHeight="1">
      <c r="B18" s="248" t="s">
        <v>574</v>
      </c>
      <c r="C18" s="224"/>
      <c r="D18" s="242"/>
      <c r="E18" s="245" t="s">
        <v>466</v>
      </c>
      <c r="F18" s="243" t="s">
        <v>635</v>
      </c>
      <c r="G18" s="243" t="s">
        <v>635</v>
      </c>
      <c r="H18" s="246" t="s">
        <v>700</v>
      </c>
      <c r="I18" s="244"/>
    </row>
    <row r="19" spans="2:9" ht="17.25" customHeight="1">
      <c r="B19" s="231"/>
      <c r="C19" s="224"/>
      <c r="D19" s="242"/>
      <c r="E19" s="245" t="s">
        <v>467</v>
      </c>
      <c r="F19" s="246" t="s">
        <v>471</v>
      </c>
      <c r="G19" s="246" t="s">
        <v>701</v>
      </c>
      <c r="H19" s="246" t="s">
        <v>702</v>
      </c>
      <c r="I19" s="244"/>
    </row>
    <row r="20" spans="2:9" ht="17.25" customHeight="1">
      <c r="B20" s="235"/>
      <c r="C20" s="224"/>
      <c r="D20" s="242"/>
      <c r="E20" s="245" t="s">
        <v>468</v>
      </c>
      <c r="F20" s="246" t="s">
        <v>472</v>
      </c>
      <c r="G20" s="246" t="s">
        <v>703</v>
      </c>
      <c r="H20" s="246" t="s">
        <v>704</v>
      </c>
      <c r="I20" s="232"/>
    </row>
    <row r="21" spans="2:9" ht="17.25" customHeight="1">
      <c r="B21" s="248" t="s">
        <v>577</v>
      </c>
      <c r="C21" s="224"/>
      <c r="D21" s="242"/>
      <c r="E21" s="245" t="s">
        <v>604</v>
      </c>
      <c r="F21" s="246" t="s">
        <v>605</v>
      </c>
      <c r="G21" s="246" t="s">
        <v>705</v>
      </c>
      <c r="H21" s="246" t="s">
        <v>705</v>
      </c>
      <c r="I21" s="232"/>
    </row>
    <row r="22" spans="2:9" ht="17.25" customHeight="1">
      <c r="B22" s="212"/>
      <c r="C22" s="224"/>
      <c r="D22" s="193"/>
      <c r="E22" s="245" t="s">
        <v>706</v>
      </c>
      <c r="F22" s="246" t="s">
        <v>469</v>
      </c>
      <c r="G22" s="246" t="s">
        <v>707</v>
      </c>
      <c r="H22" s="246" t="s">
        <v>708</v>
      </c>
      <c r="I22" s="226"/>
    </row>
    <row r="23" spans="2:9" ht="17.25" customHeight="1">
      <c r="B23" s="212"/>
      <c r="C23" s="224"/>
      <c r="D23" s="193"/>
      <c r="E23" s="245" t="s">
        <v>606</v>
      </c>
      <c r="F23" s="246" t="s">
        <v>470</v>
      </c>
      <c r="G23" s="246" t="s">
        <v>709</v>
      </c>
      <c r="H23" s="246" t="s">
        <v>710</v>
      </c>
      <c r="I23" s="226"/>
    </row>
    <row r="24" spans="2:9" ht="17.25" customHeight="1">
      <c r="B24" s="212"/>
      <c r="C24" s="224"/>
      <c r="D24" s="193"/>
      <c r="E24" s="245" t="s">
        <v>607</v>
      </c>
      <c r="F24" s="246" t="s">
        <v>470</v>
      </c>
      <c r="G24" s="246" t="s">
        <v>711</v>
      </c>
      <c r="H24" s="246" t="s">
        <v>711</v>
      </c>
      <c r="I24" s="226"/>
    </row>
    <row r="25" spans="2:9" ht="17.25" customHeight="1">
      <c r="B25" s="212"/>
      <c r="C25" s="224"/>
      <c r="D25" s="193"/>
      <c r="E25" s="245" t="s">
        <v>712</v>
      </c>
      <c r="F25" s="246" t="s">
        <v>713</v>
      </c>
      <c r="G25" s="246" t="s">
        <v>714</v>
      </c>
      <c r="H25" s="246" t="s">
        <v>714</v>
      </c>
      <c r="I25" s="226"/>
    </row>
    <row r="26" spans="2:9" ht="17.25" customHeight="1">
      <c r="B26" s="212"/>
      <c r="C26" s="224"/>
      <c r="D26" s="193"/>
      <c r="E26" s="245" t="s">
        <v>608</v>
      </c>
      <c r="F26" s="246" t="s">
        <v>715</v>
      </c>
      <c r="G26" s="246" t="s">
        <v>716</v>
      </c>
      <c r="H26" s="246" t="s">
        <v>716</v>
      </c>
      <c r="I26" s="226"/>
    </row>
    <row r="27" spans="2:9" ht="17.25" customHeight="1">
      <c r="B27" s="212"/>
      <c r="C27" s="224"/>
      <c r="D27" s="193"/>
      <c r="E27" s="245" t="s">
        <v>580</v>
      </c>
      <c r="F27" s="246" t="s">
        <v>581</v>
      </c>
      <c r="G27" s="246" t="s">
        <v>469</v>
      </c>
      <c r="H27" s="246" t="s">
        <v>581</v>
      </c>
      <c r="I27" s="226"/>
    </row>
    <row r="28" spans="2:9" ht="17.25" customHeight="1">
      <c r="B28" s="212"/>
      <c r="C28" s="224"/>
      <c r="D28" s="193"/>
      <c r="E28" s="245" t="s">
        <v>609</v>
      </c>
      <c r="F28" s="246" t="s">
        <v>581</v>
      </c>
      <c r="G28" s="389" t="s">
        <v>717</v>
      </c>
      <c r="H28" s="246" t="s">
        <v>582</v>
      </c>
      <c r="I28" s="226"/>
    </row>
    <row r="29" spans="2:9" ht="17.25" customHeight="1">
      <c r="B29" s="212"/>
      <c r="C29" s="224"/>
      <c r="D29" s="193"/>
      <c r="E29" s="245" t="s">
        <v>752</v>
      </c>
      <c r="F29" s="246" t="s">
        <v>581</v>
      </c>
      <c r="G29" s="390"/>
      <c r="H29" s="246" t="s">
        <v>610</v>
      </c>
      <c r="I29" s="226"/>
    </row>
    <row r="30" spans="2:9" ht="17.25" customHeight="1">
      <c r="B30" s="211"/>
      <c r="C30" s="224"/>
      <c r="D30" s="193"/>
      <c r="E30" s="247" t="s">
        <v>612</v>
      </c>
      <c r="F30" s="246" t="s">
        <v>611</v>
      </c>
      <c r="G30" s="243" t="s">
        <v>718</v>
      </c>
      <c r="H30" s="246" t="s">
        <v>720</v>
      </c>
      <c r="I30" s="226"/>
    </row>
    <row r="31" spans="2:9" ht="17.25" customHeight="1">
      <c r="B31" s="211"/>
      <c r="C31" s="224"/>
      <c r="D31" s="193"/>
      <c r="E31" s="247" t="s">
        <v>755</v>
      </c>
      <c r="F31" s="243" t="s">
        <v>634</v>
      </c>
      <c r="G31" s="243" t="s">
        <v>719</v>
      </c>
      <c r="H31" s="246" t="s">
        <v>721</v>
      </c>
      <c r="I31" s="226"/>
    </row>
    <row r="32" spans="2:9" ht="17.25" customHeight="1">
      <c r="B32" s="211"/>
      <c r="C32" s="224"/>
      <c r="D32" s="193"/>
      <c r="E32" s="247" t="s">
        <v>636</v>
      </c>
      <c r="F32" s="246" t="s">
        <v>611</v>
      </c>
      <c r="G32" s="288" t="s">
        <v>722</v>
      </c>
      <c r="H32" s="289" t="s">
        <v>723</v>
      </c>
      <c r="I32" s="226"/>
    </row>
    <row r="33" spans="2:9" ht="17.25" customHeight="1">
      <c r="B33" s="211"/>
      <c r="C33" s="224"/>
      <c r="D33" s="193"/>
      <c r="E33" s="247" t="s">
        <v>753</v>
      </c>
      <c r="F33" s="246" t="s">
        <v>611</v>
      </c>
      <c r="G33" s="288" t="s">
        <v>724</v>
      </c>
      <c r="H33" s="289" t="s">
        <v>725</v>
      </c>
      <c r="I33" s="226"/>
    </row>
    <row r="34" spans="2:9" ht="17.25" customHeight="1">
      <c r="B34" s="211"/>
      <c r="C34" s="224"/>
      <c r="D34" s="193"/>
      <c r="E34" s="245" t="s">
        <v>754</v>
      </c>
      <c r="F34" s="246" t="s">
        <v>611</v>
      </c>
      <c r="G34" s="288" t="s">
        <v>722</v>
      </c>
      <c r="H34" s="289" t="s">
        <v>726</v>
      </c>
      <c r="I34" s="226"/>
    </row>
    <row r="35" spans="2:9" ht="15.75" customHeight="1">
      <c r="B35" s="211"/>
      <c r="C35" s="209"/>
      <c r="D35" s="213"/>
      <c r="E35" s="219"/>
      <c r="F35" s="219"/>
      <c r="G35" s="219"/>
      <c r="H35" s="219"/>
      <c r="I35" s="210"/>
    </row>
    <row r="36" spans="2:9" ht="21" customHeight="1">
      <c r="B36" s="212"/>
      <c r="C36" s="224" t="s">
        <v>81</v>
      </c>
      <c r="D36" s="206"/>
      <c r="E36" s="225" t="s">
        <v>640</v>
      </c>
      <c r="F36" s="219"/>
      <c r="G36" s="219"/>
      <c r="H36" s="219"/>
      <c r="I36" s="210"/>
    </row>
    <row r="37" spans="2:9" ht="17.25" customHeight="1">
      <c r="B37" s="223"/>
      <c r="C37" s="209"/>
      <c r="D37" s="236" t="s">
        <v>82</v>
      </c>
      <c r="E37" s="386" t="s">
        <v>727</v>
      </c>
      <c r="F37" s="386"/>
      <c r="G37" s="386"/>
      <c r="H37" s="386"/>
      <c r="I37" s="387"/>
    </row>
    <row r="38" spans="2:9" ht="17.25" customHeight="1">
      <c r="B38" s="212"/>
      <c r="C38" s="209"/>
      <c r="D38" s="236" t="s">
        <v>82</v>
      </c>
      <c r="E38" s="386" t="s">
        <v>756</v>
      </c>
      <c r="F38" s="386"/>
      <c r="G38" s="386"/>
      <c r="H38" s="386"/>
      <c r="I38" s="387"/>
    </row>
    <row r="39" spans="2:9" ht="17.25" customHeight="1">
      <c r="B39" s="212"/>
      <c r="C39" s="209"/>
      <c r="D39" s="236" t="s">
        <v>82</v>
      </c>
      <c r="E39" s="386" t="s">
        <v>728</v>
      </c>
      <c r="F39" s="386"/>
      <c r="G39" s="386"/>
      <c r="H39" s="386"/>
      <c r="I39" s="387"/>
    </row>
    <row r="40" spans="2:9" ht="17.25" customHeight="1">
      <c r="B40" s="212"/>
      <c r="C40" s="209"/>
      <c r="D40" s="236" t="s">
        <v>82</v>
      </c>
      <c r="E40" s="386" t="s">
        <v>729</v>
      </c>
      <c r="F40" s="386"/>
      <c r="G40" s="386"/>
      <c r="H40" s="386"/>
      <c r="I40" s="387"/>
    </row>
    <row r="41" spans="2:9" ht="17.25" customHeight="1">
      <c r="B41" s="212"/>
      <c r="C41" s="209"/>
      <c r="D41" s="236" t="s">
        <v>82</v>
      </c>
      <c r="E41" s="386" t="s">
        <v>757</v>
      </c>
      <c r="F41" s="386"/>
      <c r="G41" s="386"/>
      <c r="H41" s="386"/>
      <c r="I41" s="387"/>
    </row>
    <row r="42" spans="2:9" ht="9.75" customHeight="1">
      <c r="B42" s="212"/>
      <c r="C42" s="209"/>
      <c r="D42" s="236"/>
      <c r="E42" s="234"/>
      <c r="F42" s="234"/>
      <c r="G42" s="234"/>
      <c r="H42" s="234"/>
      <c r="I42" s="228"/>
    </row>
    <row r="43" spans="2:9" ht="15.75" customHeight="1">
      <c r="B43" s="212"/>
      <c r="C43" s="224" t="s">
        <v>83</v>
      </c>
      <c r="D43" s="206"/>
      <c r="E43" s="225" t="s">
        <v>259</v>
      </c>
      <c r="F43" s="219"/>
      <c r="G43" s="219"/>
      <c r="H43" s="219"/>
      <c r="I43" s="210"/>
    </row>
    <row r="44" spans="2:9" ht="18" customHeight="1">
      <c r="B44" s="212"/>
      <c r="C44" s="209"/>
      <c r="D44" s="388" t="s">
        <v>460</v>
      </c>
      <c r="E44" s="397" t="s">
        <v>730</v>
      </c>
      <c r="F44" s="397"/>
      <c r="G44" s="397"/>
      <c r="H44" s="397"/>
      <c r="I44" s="396"/>
    </row>
    <row r="45" spans="2:9" ht="18" customHeight="1">
      <c r="B45" s="212"/>
      <c r="C45" s="209"/>
      <c r="D45" s="392"/>
      <c r="E45" s="397"/>
      <c r="F45" s="397"/>
      <c r="G45" s="397"/>
      <c r="H45" s="397"/>
      <c r="I45" s="396"/>
    </row>
    <row r="46" spans="2:9" ht="18" customHeight="1">
      <c r="B46" s="212"/>
      <c r="C46" s="209"/>
      <c r="D46" s="388" t="s">
        <v>82</v>
      </c>
      <c r="E46" s="397" t="s">
        <v>731</v>
      </c>
      <c r="F46" s="397"/>
      <c r="G46" s="397"/>
      <c r="H46" s="397"/>
      <c r="I46" s="396"/>
    </row>
    <row r="47" spans="2:9" ht="18" customHeight="1">
      <c r="B47" s="212"/>
      <c r="C47" s="209"/>
      <c r="D47" s="392"/>
      <c r="E47" s="397"/>
      <c r="F47" s="397"/>
      <c r="G47" s="397"/>
      <c r="H47" s="397"/>
      <c r="I47" s="396"/>
    </row>
    <row r="48" spans="2:9" ht="18" customHeight="1">
      <c r="B48" s="212"/>
      <c r="C48" s="209"/>
      <c r="D48" s="388" t="s">
        <v>82</v>
      </c>
      <c r="E48" s="397" t="s">
        <v>758</v>
      </c>
      <c r="F48" s="397"/>
      <c r="G48" s="397"/>
      <c r="H48" s="397"/>
      <c r="I48" s="396"/>
    </row>
    <row r="49" spans="2:9" ht="18" customHeight="1" thickBot="1">
      <c r="B49" s="284"/>
      <c r="C49" s="285"/>
      <c r="D49" s="402"/>
      <c r="E49" s="398"/>
      <c r="F49" s="398"/>
      <c r="G49" s="398"/>
      <c r="H49" s="398"/>
      <c r="I49" s="399"/>
    </row>
    <row r="50" spans="2:9" ht="21" customHeight="1">
      <c r="B50" s="230" t="s">
        <v>255</v>
      </c>
      <c r="C50" s="400" t="s">
        <v>401</v>
      </c>
      <c r="D50" s="400"/>
      <c r="E50" s="400"/>
      <c r="F50" s="400"/>
      <c r="G50" s="400"/>
      <c r="H50" s="400"/>
      <c r="I50" s="401"/>
    </row>
    <row r="51" spans="2:9" ht="9" customHeight="1">
      <c r="B51" s="301"/>
      <c r="C51" s="224"/>
      <c r="D51" s="224"/>
      <c r="E51" s="224"/>
      <c r="F51" s="224"/>
      <c r="G51" s="224"/>
      <c r="H51" s="224"/>
      <c r="I51" s="302"/>
    </row>
    <row r="52" spans="2:9" ht="15.75" customHeight="1">
      <c r="B52" s="212"/>
      <c r="C52" s="209"/>
      <c r="D52" s="391" t="s">
        <v>82</v>
      </c>
      <c r="E52" s="386" t="s">
        <v>759</v>
      </c>
      <c r="F52" s="386"/>
      <c r="G52" s="386"/>
      <c r="H52" s="386"/>
      <c r="I52" s="387"/>
    </row>
    <row r="53" spans="2:9" ht="21.75" customHeight="1">
      <c r="B53" s="212"/>
      <c r="C53" s="209"/>
      <c r="D53" s="391"/>
      <c r="E53" s="386"/>
      <c r="F53" s="386"/>
      <c r="G53" s="386"/>
      <c r="H53" s="386"/>
      <c r="I53" s="387"/>
    </row>
    <row r="54" spans="2:9" ht="15.75" customHeight="1">
      <c r="B54" s="212"/>
      <c r="C54" s="209"/>
      <c r="D54" s="391" t="s">
        <v>82</v>
      </c>
      <c r="E54" s="386" t="s">
        <v>732</v>
      </c>
      <c r="F54" s="386"/>
      <c r="G54" s="386"/>
      <c r="H54" s="386"/>
      <c r="I54" s="387"/>
    </row>
    <row r="55" spans="2:9" ht="15.75" customHeight="1">
      <c r="B55" s="212"/>
      <c r="C55" s="209"/>
      <c r="D55" s="391"/>
      <c r="E55" s="386"/>
      <c r="F55" s="386"/>
      <c r="G55" s="386"/>
      <c r="H55" s="386"/>
      <c r="I55" s="387"/>
    </row>
    <row r="56" spans="2:9" ht="15.75" customHeight="1">
      <c r="B56" s="212"/>
      <c r="C56" s="209"/>
      <c r="D56" s="391" t="s">
        <v>82</v>
      </c>
      <c r="E56" s="386" t="s">
        <v>733</v>
      </c>
      <c r="F56" s="386"/>
      <c r="G56" s="386"/>
      <c r="H56" s="386"/>
      <c r="I56" s="387"/>
    </row>
    <row r="57" spans="2:9" ht="20.25" customHeight="1">
      <c r="B57" s="212"/>
      <c r="C57" s="209"/>
      <c r="D57" s="391"/>
      <c r="E57" s="386"/>
      <c r="F57" s="386"/>
      <c r="G57" s="386"/>
      <c r="H57" s="386"/>
      <c r="I57" s="387"/>
    </row>
    <row r="58" spans="2:9" ht="36.75" customHeight="1">
      <c r="B58" s="212"/>
      <c r="C58" s="209"/>
      <c r="D58" s="293" t="s">
        <v>82</v>
      </c>
      <c r="E58" s="386" t="s">
        <v>760</v>
      </c>
      <c r="F58" s="386"/>
      <c r="G58" s="386"/>
      <c r="H58" s="386"/>
      <c r="I58" s="387"/>
    </row>
    <row r="59" spans="2:9" ht="9.75" customHeight="1">
      <c r="B59" s="212"/>
      <c r="C59" s="209"/>
      <c r="D59" s="236"/>
      <c r="E59" s="234"/>
      <c r="F59" s="234"/>
      <c r="G59" s="234"/>
      <c r="H59" s="234"/>
      <c r="I59" s="228"/>
    </row>
    <row r="60" spans="2:9" ht="15.75" customHeight="1">
      <c r="B60" s="212"/>
      <c r="C60" s="233" t="s">
        <v>84</v>
      </c>
      <c r="D60" s="206"/>
      <c r="E60" s="225" t="s">
        <v>260</v>
      </c>
      <c r="F60" s="219"/>
      <c r="G60" s="219"/>
      <c r="H60" s="219"/>
      <c r="I60" s="210"/>
    </row>
    <row r="61" spans="2:9" ht="24.75" customHeight="1">
      <c r="B61" s="216"/>
      <c r="C61" s="215"/>
      <c r="D61" s="388" t="s">
        <v>85</v>
      </c>
      <c r="E61" s="386" t="s">
        <v>761</v>
      </c>
      <c r="F61" s="386"/>
      <c r="G61" s="386"/>
      <c r="H61" s="386"/>
      <c r="I61" s="387"/>
    </row>
    <row r="62" spans="2:9" ht="26.25" customHeight="1">
      <c r="B62" s="216"/>
      <c r="C62" s="215"/>
      <c r="D62" s="388"/>
      <c r="E62" s="386"/>
      <c r="F62" s="386"/>
      <c r="G62" s="386"/>
      <c r="H62" s="386"/>
      <c r="I62" s="387"/>
    </row>
    <row r="63" spans="2:9" ht="19.5" customHeight="1">
      <c r="B63" s="216"/>
      <c r="C63" s="215"/>
      <c r="D63" s="388" t="s">
        <v>85</v>
      </c>
      <c r="E63" s="386" t="s">
        <v>734</v>
      </c>
      <c r="F63" s="386"/>
      <c r="G63" s="386"/>
      <c r="H63" s="386"/>
      <c r="I63" s="387"/>
    </row>
    <row r="64" spans="2:9" ht="21.75" customHeight="1">
      <c r="B64" s="216"/>
      <c r="C64" s="215"/>
      <c r="D64" s="388"/>
      <c r="E64" s="386"/>
      <c r="F64" s="386"/>
      <c r="G64" s="386"/>
      <c r="H64" s="386"/>
      <c r="I64" s="387"/>
    </row>
    <row r="65" spans="2:9" ht="18.75" customHeight="1">
      <c r="B65" s="216"/>
      <c r="C65" s="215"/>
      <c r="D65" s="388" t="s">
        <v>85</v>
      </c>
      <c r="E65" s="386" t="s">
        <v>735</v>
      </c>
      <c r="F65" s="386"/>
      <c r="G65" s="386"/>
      <c r="H65" s="386"/>
      <c r="I65" s="387"/>
    </row>
    <row r="66" spans="2:9" ht="18.75" customHeight="1">
      <c r="B66" s="216"/>
      <c r="C66" s="215"/>
      <c r="D66" s="388"/>
      <c r="E66" s="386"/>
      <c r="F66" s="386"/>
      <c r="G66" s="386"/>
      <c r="H66" s="386"/>
      <c r="I66" s="387"/>
    </row>
    <row r="67" spans="1:9" ht="15.75" customHeight="1" thickBot="1">
      <c r="A67" s="214"/>
      <c r="B67" s="217"/>
      <c r="C67" s="218"/>
      <c r="D67" s="237"/>
      <c r="E67" s="238"/>
      <c r="F67" s="238"/>
      <c r="G67" s="238"/>
      <c r="H67" s="238"/>
      <c r="I67" s="239"/>
    </row>
  </sheetData>
  <sheetProtection/>
  <mergeCells count="37">
    <mergeCell ref="C1:I1"/>
    <mergeCell ref="C15:D15"/>
    <mergeCell ref="C5:D5"/>
    <mergeCell ref="E39:I39"/>
    <mergeCell ref="D7:D8"/>
    <mergeCell ref="D10:D11"/>
    <mergeCell ref="E38:I38"/>
    <mergeCell ref="E6:I6"/>
    <mergeCell ref="E10:I11"/>
    <mergeCell ref="E12:I12"/>
    <mergeCell ref="E13:I13"/>
    <mergeCell ref="E61:I62"/>
    <mergeCell ref="E46:I47"/>
    <mergeCell ref="C50:I50"/>
    <mergeCell ref="D48:D49"/>
    <mergeCell ref="E44:I45"/>
    <mergeCell ref="D44:D45"/>
    <mergeCell ref="E7:I8"/>
    <mergeCell ref="E48:I49"/>
    <mergeCell ref="E63:I64"/>
    <mergeCell ref="D61:D62"/>
    <mergeCell ref="D56:D57"/>
    <mergeCell ref="E56:I57"/>
    <mergeCell ref="E58:I58"/>
    <mergeCell ref="D52:D53"/>
    <mergeCell ref="E52:I53"/>
    <mergeCell ref="E9:I9"/>
    <mergeCell ref="E65:I66"/>
    <mergeCell ref="D63:D64"/>
    <mergeCell ref="D65:D66"/>
    <mergeCell ref="G28:G29"/>
    <mergeCell ref="E37:I37"/>
    <mergeCell ref="E40:I40"/>
    <mergeCell ref="E41:I41"/>
    <mergeCell ref="D54:D55"/>
    <mergeCell ref="E54:I55"/>
    <mergeCell ref="D46:D47"/>
  </mergeCells>
  <printOptions horizontalCentered="1"/>
  <pageMargins left="0.5905511811023623" right="0.3937007874015748" top="0.64" bottom="0.53" header="0.3937007874015748" footer="0.26"/>
  <pageSetup firstPageNumber="3" useFirstPageNumber="1" fitToHeight="4" horizontalDpi="600" verticalDpi="600" orientation="portrait" paperSize="9" scale="98" r:id="rId1"/>
  <headerFooter alignWithMargins="0">
    <oddFooter>&amp;C&amp;P</oddFooter>
  </headerFooter>
  <rowBreaks count="1" manualBreakCount="1">
    <brk id="49" max="8" man="1"/>
  </rowBreaks>
</worksheet>
</file>

<file path=xl/worksheets/sheet6.xml><?xml version="1.0" encoding="utf-8"?>
<worksheet xmlns="http://schemas.openxmlformats.org/spreadsheetml/2006/main" xmlns:r="http://schemas.openxmlformats.org/officeDocument/2006/relationships">
  <dimension ref="A1:L27"/>
  <sheetViews>
    <sheetView showGridLines="0" zoomScaleSheetLayoutView="100" zoomScalePageLayoutView="0" workbookViewId="0" topLeftCell="A11">
      <selection activeCell="G19" sqref="G19"/>
    </sheetView>
  </sheetViews>
  <sheetFormatPr defaultColWidth="9.140625" defaultRowHeight="15" customHeight="1"/>
  <cols>
    <col min="1" max="1" width="2.8515625" style="49" customWidth="1"/>
    <col min="2" max="2" width="5.7109375" style="49" customWidth="1"/>
    <col min="3" max="4" width="22.8515625" style="49" customWidth="1"/>
    <col min="5" max="6" width="5.7109375" style="49" customWidth="1"/>
    <col min="7" max="10" width="11.421875" style="49" customWidth="1"/>
    <col min="11" max="11" width="28.57421875" style="49" customWidth="1"/>
    <col min="12" max="12" width="9.8515625" style="49" customWidth="1"/>
    <col min="13" max="16384" width="9.140625" style="49" customWidth="1"/>
  </cols>
  <sheetData>
    <row r="1" spans="1:11" ht="18.75" customHeight="1">
      <c r="A1" s="418" t="s">
        <v>613</v>
      </c>
      <c r="C1" s="51" t="s">
        <v>307</v>
      </c>
      <c r="J1" s="422"/>
      <c r="K1" s="422"/>
    </row>
    <row r="2" spans="1:11" ht="18.75" customHeight="1">
      <c r="A2" s="419"/>
      <c r="C2" s="51" t="s">
        <v>86</v>
      </c>
      <c r="J2" s="34"/>
      <c r="K2" s="34"/>
    </row>
    <row r="3" spans="1:11" ht="18.75" customHeight="1">
      <c r="A3" s="419"/>
      <c r="C3" s="14"/>
      <c r="D3" s="14"/>
      <c r="E3" s="14"/>
      <c r="F3" s="60"/>
      <c r="G3" s="60"/>
      <c r="H3" s="61"/>
      <c r="I3" s="61"/>
      <c r="J3" s="82"/>
      <c r="K3" s="82"/>
    </row>
    <row r="4" spans="1:5" ht="12" customHeight="1">
      <c r="A4" s="419"/>
      <c r="C4" s="14"/>
      <c r="D4" s="14"/>
      <c r="E4" s="14"/>
    </row>
    <row r="5" spans="1:12" ht="18.75" customHeight="1">
      <c r="A5" s="419"/>
      <c r="C5" s="51" t="s">
        <v>308</v>
      </c>
      <c r="D5" s="51"/>
      <c r="E5" s="51"/>
      <c r="F5" s="51"/>
      <c r="G5" s="51"/>
      <c r="H5" s="51"/>
      <c r="I5" s="51"/>
      <c r="J5" s="51"/>
      <c r="K5" s="51"/>
      <c r="L5" s="51"/>
    </row>
    <row r="6" spans="1:12" ht="18.75" customHeight="1">
      <c r="A6" s="419"/>
      <c r="C6" s="51"/>
      <c r="D6" s="51"/>
      <c r="E6" s="51"/>
      <c r="F6" s="51"/>
      <c r="G6" s="51"/>
      <c r="H6" s="51"/>
      <c r="I6" s="51"/>
      <c r="J6" s="51"/>
      <c r="K6" s="51"/>
      <c r="L6" s="51"/>
    </row>
    <row r="7" spans="1:12" ht="18.75" customHeight="1">
      <c r="A7" s="419"/>
      <c r="C7" s="51" t="s">
        <v>157</v>
      </c>
      <c r="K7" s="51"/>
      <c r="L7" s="51"/>
    </row>
    <row r="8" spans="1:12" ht="18.75" customHeight="1">
      <c r="A8" s="419"/>
      <c r="C8" s="51" t="s">
        <v>91</v>
      </c>
      <c r="K8" s="34"/>
      <c r="L8" s="34"/>
    </row>
    <row r="9" spans="1:12" ht="18.75" customHeight="1">
      <c r="A9" s="419"/>
      <c r="C9" s="51"/>
      <c r="K9" s="34"/>
      <c r="L9" s="34"/>
    </row>
    <row r="10" spans="1:12" ht="18.75" customHeight="1">
      <c r="A10" s="419"/>
      <c r="C10" s="51" t="s">
        <v>90</v>
      </c>
      <c r="K10" s="21"/>
      <c r="L10" s="193" t="s">
        <v>641</v>
      </c>
    </row>
    <row r="11" spans="1:12" ht="18.75" customHeight="1" thickBot="1">
      <c r="A11" s="419"/>
      <c r="D11" s="51"/>
      <c r="E11" s="51"/>
      <c r="F11" s="51"/>
      <c r="G11" s="51"/>
      <c r="H11" s="51"/>
      <c r="I11" s="51"/>
      <c r="J11" s="51"/>
      <c r="L11" s="25" t="s">
        <v>92</v>
      </c>
    </row>
    <row r="12" spans="1:12" ht="18.75" customHeight="1">
      <c r="A12" s="419"/>
      <c r="C12" s="326" t="s">
        <v>200</v>
      </c>
      <c r="D12" s="329"/>
      <c r="E12" s="322"/>
      <c r="F12" s="416" t="s">
        <v>183</v>
      </c>
      <c r="G12" s="410" t="s">
        <v>184</v>
      </c>
      <c r="H12" s="410" t="s">
        <v>185</v>
      </c>
      <c r="I12" s="410" t="s">
        <v>186</v>
      </c>
      <c r="J12" s="410" t="s">
        <v>242</v>
      </c>
      <c r="K12" s="416" t="s">
        <v>199</v>
      </c>
      <c r="L12" s="420" t="s">
        <v>385</v>
      </c>
    </row>
    <row r="13" spans="1:12" ht="18.75" customHeight="1">
      <c r="A13" s="419"/>
      <c r="C13" s="38" t="s">
        <v>197</v>
      </c>
      <c r="D13" s="2" t="s">
        <v>182</v>
      </c>
      <c r="E13" s="11" t="s">
        <v>198</v>
      </c>
      <c r="F13" s="417"/>
      <c r="G13" s="411"/>
      <c r="H13" s="411"/>
      <c r="I13" s="411"/>
      <c r="J13" s="411"/>
      <c r="K13" s="417"/>
      <c r="L13" s="421"/>
    </row>
    <row r="14" spans="1:12" ht="18.75" customHeight="1">
      <c r="A14" s="419"/>
      <c r="C14" s="432" t="s">
        <v>93</v>
      </c>
      <c r="D14" s="87" t="s">
        <v>97</v>
      </c>
      <c r="E14" s="436"/>
      <c r="F14" s="412">
        <v>206</v>
      </c>
      <c r="G14" s="412">
        <v>1824570</v>
      </c>
      <c r="H14" s="412">
        <v>1824570</v>
      </c>
      <c r="I14" s="414">
        <v>0</v>
      </c>
      <c r="J14" s="428">
        <f>G14-H14</f>
        <v>0</v>
      </c>
      <c r="K14" s="430" t="s">
        <v>98</v>
      </c>
      <c r="L14" s="408"/>
    </row>
    <row r="15" spans="1:12" ht="18.75" customHeight="1">
      <c r="A15" s="419"/>
      <c r="C15" s="433"/>
      <c r="D15" s="56" t="s">
        <v>99</v>
      </c>
      <c r="E15" s="437"/>
      <c r="F15" s="413"/>
      <c r="G15" s="413"/>
      <c r="H15" s="413"/>
      <c r="I15" s="415"/>
      <c r="J15" s="429"/>
      <c r="K15" s="431"/>
      <c r="L15" s="409"/>
    </row>
    <row r="16" spans="1:12" ht="18.75" customHeight="1">
      <c r="A16" s="419"/>
      <c r="C16" s="433"/>
      <c r="D16" s="426" t="s">
        <v>261</v>
      </c>
      <c r="E16" s="427"/>
      <c r="F16" s="44">
        <f>SUM(F14:F14)</f>
        <v>206</v>
      </c>
      <c r="G16" s="44">
        <f>SUM(G14:G14)</f>
        <v>1824570</v>
      </c>
      <c r="H16" s="44">
        <f>SUM(H14:H14)</f>
        <v>1824570</v>
      </c>
      <c r="I16" s="44">
        <f>SUM(I14:I14)</f>
        <v>0</v>
      </c>
      <c r="J16" s="44">
        <f>SUM(J14:J14)</f>
        <v>0</v>
      </c>
      <c r="K16" s="30"/>
      <c r="L16" s="37"/>
    </row>
    <row r="17" spans="1:12" ht="18.75" customHeight="1" thickBot="1">
      <c r="A17" s="419"/>
      <c r="C17" s="423" t="s">
        <v>267</v>
      </c>
      <c r="D17" s="424"/>
      <c r="E17" s="425"/>
      <c r="F17" s="84">
        <f>F16</f>
        <v>206</v>
      </c>
      <c r="G17" s="84">
        <f>G16</f>
        <v>1824570</v>
      </c>
      <c r="H17" s="84">
        <f>H16</f>
        <v>1824570</v>
      </c>
      <c r="I17" s="84">
        <f>I16</f>
        <v>0</v>
      </c>
      <c r="J17" s="84">
        <f>J16</f>
        <v>0</v>
      </c>
      <c r="K17" s="85"/>
      <c r="L17" s="81"/>
    </row>
    <row r="18" spans="1:12" ht="36.75" customHeight="1" thickTop="1">
      <c r="A18" s="419"/>
      <c r="C18" s="434" t="s">
        <v>94</v>
      </c>
      <c r="D18" s="89" t="s">
        <v>96</v>
      </c>
      <c r="E18" s="91"/>
      <c r="F18" s="88">
        <v>23</v>
      </c>
      <c r="G18" s="90">
        <v>102430</v>
      </c>
      <c r="H18" s="90">
        <v>102430</v>
      </c>
      <c r="I18" s="53">
        <v>0</v>
      </c>
      <c r="J18" s="88">
        <f>G18-H18</f>
        <v>0</v>
      </c>
      <c r="K18" s="282" t="s">
        <v>603</v>
      </c>
      <c r="L18" s="83"/>
    </row>
    <row r="19" spans="1:12" ht="18.75" customHeight="1" thickBot="1">
      <c r="A19" s="419"/>
      <c r="C19" s="435"/>
      <c r="D19" s="426" t="s">
        <v>261</v>
      </c>
      <c r="E19" s="427"/>
      <c r="F19" s="44">
        <f aca="true" t="shared" si="0" ref="F19:J20">SUM(F18)</f>
        <v>23</v>
      </c>
      <c r="G19" s="44">
        <f t="shared" si="0"/>
        <v>102430</v>
      </c>
      <c r="H19" s="44">
        <f>SUM(H18)</f>
        <v>102430</v>
      </c>
      <c r="I19" s="44">
        <f t="shared" si="0"/>
        <v>0</v>
      </c>
      <c r="J19" s="44">
        <f t="shared" si="0"/>
        <v>0</v>
      </c>
      <c r="K19" s="85"/>
      <c r="L19" s="37"/>
    </row>
    <row r="20" spans="1:12" ht="18.75" customHeight="1" thickBot="1" thickTop="1">
      <c r="A20" s="419"/>
      <c r="C20" s="423" t="s">
        <v>267</v>
      </c>
      <c r="D20" s="424"/>
      <c r="E20" s="425"/>
      <c r="F20" s="84">
        <f t="shared" si="0"/>
        <v>23</v>
      </c>
      <c r="G20" s="84">
        <f t="shared" si="0"/>
        <v>102430</v>
      </c>
      <c r="H20" s="84">
        <f>SUM(H19)</f>
        <v>102430</v>
      </c>
      <c r="I20" s="84">
        <f t="shared" si="0"/>
        <v>0</v>
      </c>
      <c r="J20" s="84">
        <f t="shared" si="0"/>
        <v>0</v>
      </c>
      <c r="K20" s="85"/>
      <c r="L20" s="81"/>
    </row>
    <row r="21" spans="1:12" ht="18.75" customHeight="1" thickBot="1" thickTop="1">
      <c r="A21" s="419"/>
      <c r="C21" s="438" t="s">
        <v>309</v>
      </c>
      <c r="D21" s="439"/>
      <c r="E21" s="440"/>
      <c r="F21" s="45">
        <f>F17+F20</f>
        <v>229</v>
      </c>
      <c r="G21" s="45">
        <f>G17+G20</f>
        <v>1927000</v>
      </c>
      <c r="H21" s="45">
        <f>H17+H20</f>
        <v>1927000</v>
      </c>
      <c r="I21" s="45">
        <f>I17+I20</f>
        <v>0</v>
      </c>
      <c r="J21" s="45">
        <f>J17+J20</f>
        <v>0</v>
      </c>
      <c r="K21" s="52"/>
      <c r="L21" s="86"/>
    </row>
    <row r="22" ht="18.75" customHeight="1">
      <c r="A22" s="419"/>
    </row>
    <row r="23" spans="1:3" ht="18.75" customHeight="1">
      <c r="A23" s="419"/>
      <c r="C23" s="51" t="s">
        <v>100</v>
      </c>
    </row>
    <row r="24" spans="1:3" ht="18.75" customHeight="1">
      <c r="A24" s="419"/>
      <c r="C24" s="51" t="s">
        <v>91</v>
      </c>
    </row>
    <row r="25" ht="18.75" customHeight="1">
      <c r="A25" s="419"/>
    </row>
    <row r="26" spans="1:3" ht="18.75" customHeight="1">
      <c r="A26" s="419"/>
      <c r="C26" s="51" t="s">
        <v>101</v>
      </c>
    </row>
    <row r="27" spans="1:3" ht="18.75" customHeight="1">
      <c r="A27" s="419"/>
      <c r="C27" s="51" t="s">
        <v>91</v>
      </c>
    </row>
  </sheetData>
  <sheetProtection/>
  <mergeCells count="25">
    <mergeCell ref="C20:E20"/>
    <mergeCell ref="C14:C16"/>
    <mergeCell ref="D19:E19"/>
    <mergeCell ref="C18:C19"/>
    <mergeCell ref="E14:E15"/>
    <mergeCell ref="C21:E21"/>
    <mergeCell ref="A1:A27"/>
    <mergeCell ref="L12:L13"/>
    <mergeCell ref="J12:J13"/>
    <mergeCell ref="J1:K1"/>
    <mergeCell ref="C17:E17"/>
    <mergeCell ref="K12:K13"/>
    <mergeCell ref="C12:E12"/>
    <mergeCell ref="D16:E16"/>
    <mergeCell ref="J14:J15"/>
    <mergeCell ref="K14:K15"/>
    <mergeCell ref="L14:L15"/>
    <mergeCell ref="I12:I13"/>
    <mergeCell ref="F14:F15"/>
    <mergeCell ref="G14:G15"/>
    <mergeCell ref="H14:H15"/>
    <mergeCell ref="I14:I15"/>
    <mergeCell ref="F12:F13"/>
    <mergeCell ref="G12:G13"/>
    <mergeCell ref="H12:H13"/>
  </mergeCells>
  <printOptions/>
  <pageMargins left="0.3937007874015748" right="0.7874015748031497" top="0.7874015748031497" bottom="0.7874015748031497" header="0.3937007874015748" footer="0.5118110236220472"/>
  <pageSetup firstPageNumber="4" useFirstPageNumber="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36"/>
  <sheetViews>
    <sheetView showGridLines="0" zoomScaleSheetLayoutView="100" zoomScalePageLayoutView="0" workbookViewId="0" topLeftCell="A19">
      <selection activeCell="I32" sqref="I32:I33"/>
    </sheetView>
  </sheetViews>
  <sheetFormatPr defaultColWidth="9.140625" defaultRowHeight="15" customHeight="1"/>
  <cols>
    <col min="1" max="1" width="2.8515625" style="49" customWidth="1"/>
    <col min="2" max="2" width="5.7109375" style="49" customWidth="1"/>
    <col min="3" max="4" width="11.421875" style="49" customWidth="1"/>
    <col min="5" max="5" width="21.421875" style="49" customWidth="1"/>
    <col min="6" max="6" width="5.7109375" style="49" customWidth="1"/>
    <col min="7" max="10" width="11.421875" style="49" customWidth="1"/>
    <col min="11" max="11" width="28.421875" style="49" customWidth="1"/>
    <col min="12" max="12" width="18.421875" style="49" customWidth="1"/>
    <col min="13" max="16384" width="9.140625" style="49" customWidth="1"/>
  </cols>
  <sheetData>
    <row r="1" spans="1:12" ht="14.25" customHeight="1">
      <c r="A1" s="418" t="s">
        <v>614</v>
      </c>
      <c r="C1" s="51" t="s">
        <v>102</v>
      </c>
      <c r="K1" s="51"/>
      <c r="L1" s="193" t="s">
        <v>641</v>
      </c>
    </row>
    <row r="2" spans="1:12" ht="14.25" customHeight="1" thickBot="1">
      <c r="A2" s="419"/>
      <c r="C2" s="51"/>
      <c r="K2" s="34"/>
      <c r="L2" s="25" t="s">
        <v>92</v>
      </c>
    </row>
    <row r="3" spans="1:12" ht="14.25" customHeight="1">
      <c r="A3" s="419"/>
      <c r="C3" s="326" t="s">
        <v>200</v>
      </c>
      <c r="D3" s="329"/>
      <c r="E3" s="322"/>
      <c r="F3" s="416" t="s">
        <v>183</v>
      </c>
      <c r="G3" s="410" t="s">
        <v>184</v>
      </c>
      <c r="H3" s="410" t="s">
        <v>185</v>
      </c>
      <c r="I3" s="410" t="s">
        <v>186</v>
      </c>
      <c r="J3" s="410" t="s">
        <v>242</v>
      </c>
      <c r="K3" s="416" t="s">
        <v>199</v>
      </c>
      <c r="L3" s="420" t="s">
        <v>385</v>
      </c>
    </row>
    <row r="4" spans="1:12" ht="14.25" customHeight="1">
      <c r="A4" s="419"/>
      <c r="C4" s="38" t="s">
        <v>197</v>
      </c>
      <c r="D4" s="2" t="s">
        <v>182</v>
      </c>
      <c r="E4" s="11" t="s">
        <v>103</v>
      </c>
      <c r="F4" s="417"/>
      <c r="G4" s="411"/>
      <c r="H4" s="411"/>
      <c r="I4" s="411"/>
      <c r="J4" s="411"/>
      <c r="K4" s="417"/>
      <c r="L4" s="421"/>
    </row>
    <row r="5" spans="1:12" ht="14.25" customHeight="1">
      <c r="A5" s="419"/>
      <c r="C5" s="473" t="s">
        <v>262</v>
      </c>
      <c r="D5" s="495" t="s">
        <v>262</v>
      </c>
      <c r="E5" s="508" t="s">
        <v>104</v>
      </c>
      <c r="F5" s="441">
        <v>10</v>
      </c>
      <c r="G5" s="510">
        <v>3390</v>
      </c>
      <c r="H5" s="510">
        <v>3390</v>
      </c>
      <c r="I5" s="512">
        <v>0</v>
      </c>
      <c r="J5" s="441">
        <f>G5-H5</f>
        <v>0</v>
      </c>
      <c r="K5" s="506" t="s">
        <v>107</v>
      </c>
      <c r="L5" s="408"/>
    </row>
    <row r="6" spans="1:12" ht="14.25" customHeight="1">
      <c r="A6" s="419"/>
      <c r="C6" s="474"/>
      <c r="D6" s="496"/>
      <c r="E6" s="509"/>
      <c r="F6" s="441"/>
      <c r="G6" s="511"/>
      <c r="H6" s="511"/>
      <c r="I6" s="511"/>
      <c r="J6" s="511"/>
      <c r="K6" s="511"/>
      <c r="L6" s="490"/>
    </row>
    <row r="7" spans="1:12" ht="14.25" customHeight="1">
      <c r="A7" s="419"/>
      <c r="C7" s="474"/>
      <c r="D7" s="496"/>
      <c r="E7" s="506" t="s">
        <v>109</v>
      </c>
      <c r="F7" s="513">
        <v>41</v>
      </c>
      <c r="G7" s="503">
        <v>581532</v>
      </c>
      <c r="H7" s="503">
        <v>581532</v>
      </c>
      <c r="I7" s="501">
        <v>0</v>
      </c>
      <c r="J7" s="441">
        <f aca="true" t="shared" si="0" ref="J7:J13">G7-H7</f>
        <v>0</v>
      </c>
      <c r="K7" s="506" t="s">
        <v>108</v>
      </c>
      <c r="L7" s="408"/>
    </row>
    <row r="8" spans="1:12" ht="14.25" customHeight="1">
      <c r="A8" s="419"/>
      <c r="C8" s="474"/>
      <c r="D8" s="496"/>
      <c r="E8" s="506"/>
      <c r="F8" s="514"/>
      <c r="G8" s="504"/>
      <c r="H8" s="504"/>
      <c r="I8" s="502"/>
      <c r="J8" s="441"/>
      <c r="K8" s="506"/>
      <c r="L8" s="490"/>
    </row>
    <row r="9" spans="1:12" ht="14.25" customHeight="1">
      <c r="A9" s="419"/>
      <c r="C9" s="474"/>
      <c r="D9" s="496"/>
      <c r="E9" s="506" t="s">
        <v>110</v>
      </c>
      <c r="F9" s="513">
        <v>3</v>
      </c>
      <c r="G9" s="503">
        <v>221107</v>
      </c>
      <c r="H9" s="503">
        <v>166032</v>
      </c>
      <c r="I9" s="501">
        <v>0</v>
      </c>
      <c r="J9" s="441">
        <f t="shared" si="0"/>
        <v>55075</v>
      </c>
      <c r="K9" s="505" t="s">
        <v>591</v>
      </c>
      <c r="L9" s="408"/>
    </row>
    <row r="10" spans="1:12" ht="14.25" customHeight="1">
      <c r="A10" s="419"/>
      <c r="C10" s="474"/>
      <c r="D10" s="496"/>
      <c r="E10" s="506"/>
      <c r="F10" s="514"/>
      <c r="G10" s="504"/>
      <c r="H10" s="504"/>
      <c r="I10" s="502"/>
      <c r="J10" s="441"/>
      <c r="K10" s="506"/>
      <c r="L10" s="490"/>
    </row>
    <row r="11" spans="1:12" ht="14.25" customHeight="1">
      <c r="A11" s="419"/>
      <c r="C11" s="474"/>
      <c r="D11" s="496"/>
      <c r="E11" s="507" t="s">
        <v>105</v>
      </c>
      <c r="F11" s="503">
        <v>137</v>
      </c>
      <c r="G11" s="503">
        <v>262800</v>
      </c>
      <c r="H11" s="503">
        <v>262800</v>
      </c>
      <c r="I11" s="501">
        <v>0</v>
      </c>
      <c r="J11" s="441">
        <f t="shared" si="0"/>
        <v>0</v>
      </c>
      <c r="K11" s="505" t="s">
        <v>592</v>
      </c>
      <c r="L11" s="408"/>
    </row>
    <row r="12" spans="1:12" ht="14.25" customHeight="1">
      <c r="A12" s="419"/>
      <c r="C12" s="474"/>
      <c r="D12" s="496"/>
      <c r="E12" s="507"/>
      <c r="F12" s="504"/>
      <c r="G12" s="504"/>
      <c r="H12" s="504"/>
      <c r="I12" s="502"/>
      <c r="J12" s="441"/>
      <c r="K12" s="506"/>
      <c r="L12" s="490"/>
    </row>
    <row r="13" spans="1:12" ht="14.25" customHeight="1">
      <c r="A13" s="419"/>
      <c r="C13" s="474"/>
      <c r="D13" s="496"/>
      <c r="E13" s="508" t="s">
        <v>106</v>
      </c>
      <c r="F13" s="503">
        <v>31</v>
      </c>
      <c r="G13" s="503">
        <v>343440</v>
      </c>
      <c r="H13" s="503">
        <v>343440</v>
      </c>
      <c r="I13" s="501">
        <v>0</v>
      </c>
      <c r="J13" s="441">
        <f t="shared" si="0"/>
        <v>0</v>
      </c>
      <c r="K13" s="505" t="s">
        <v>592</v>
      </c>
      <c r="L13" s="408"/>
    </row>
    <row r="14" spans="1:12" ht="14.25" customHeight="1">
      <c r="A14" s="419"/>
      <c r="C14" s="474"/>
      <c r="D14" s="496"/>
      <c r="E14" s="508"/>
      <c r="F14" s="504"/>
      <c r="G14" s="504"/>
      <c r="H14" s="504"/>
      <c r="I14" s="502"/>
      <c r="J14" s="441"/>
      <c r="K14" s="506"/>
      <c r="L14" s="490"/>
    </row>
    <row r="15" spans="1:12" ht="14.25" customHeight="1">
      <c r="A15" s="419"/>
      <c r="C15" s="474"/>
      <c r="D15" s="462" t="s">
        <v>261</v>
      </c>
      <c r="E15" s="463"/>
      <c r="F15" s="428">
        <f>SUM(F5:F14)</f>
        <v>222</v>
      </c>
      <c r="G15" s="428">
        <f>SUM(G5:G14)</f>
        <v>1412269</v>
      </c>
      <c r="H15" s="428">
        <f>SUM(H5:H14)</f>
        <v>1357194</v>
      </c>
      <c r="I15" s="428">
        <f>SUM(I5:I14)</f>
        <v>0</v>
      </c>
      <c r="J15" s="428">
        <f>SUM(J5:J14)</f>
        <v>55075</v>
      </c>
      <c r="K15" s="484"/>
      <c r="L15" s="408"/>
    </row>
    <row r="16" spans="1:12" ht="14.25" customHeight="1">
      <c r="A16" s="419"/>
      <c r="C16" s="475"/>
      <c r="D16" s="464"/>
      <c r="E16" s="465"/>
      <c r="F16" s="437"/>
      <c r="G16" s="437"/>
      <c r="H16" s="437"/>
      <c r="I16" s="437"/>
      <c r="J16" s="437"/>
      <c r="K16" s="485"/>
      <c r="L16" s="490"/>
    </row>
    <row r="17" spans="1:12" ht="14.25" customHeight="1">
      <c r="A17" s="419"/>
      <c r="C17" s="466" t="s">
        <v>267</v>
      </c>
      <c r="D17" s="467"/>
      <c r="E17" s="463"/>
      <c r="F17" s="428">
        <f>F15</f>
        <v>222</v>
      </c>
      <c r="G17" s="428">
        <f>G15</f>
        <v>1412269</v>
      </c>
      <c r="H17" s="428">
        <f>H15</f>
        <v>1357194</v>
      </c>
      <c r="I17" s="428">
        <f>I15</f>
        <v>0</v>
      </c>
      <c r="J17" s="428">
        <f>J15</f>
        <v>55075</v>
      </c>
      <c r="K17" s="486"/>
      <c r="L17" s="488"/>
    </row>
    <row r="18" spans="1:12" ht="14.25" customHeight="1" thickBot="1">
      <c r="A18" s="419"/>
      <c r="C18" s="468"/>
      <c r="D18" s="469"/>
      <c r="E18" s="470"/>
      <c r="F18" s="471"/>
      <c r="G18" s="471"/>
      <c r="H18" s="471"/>
      <c r="I18" s="471"/>
      <c r="J18" s="471"/>
      <c r="K18" s="487"/>
      <c r="L18" s="489"/>
    </row>
    <row r="19" spans="1:12" ht="14.25" customHeight="1" thickTop="1">
      <c r="A19" s="419"/>
      <c r="C19" s="476" t="s">
        <v>309</v>
      </c>
      <c r="D19" s="477"/>
      <c r="E19" s="478"/>
      <c r="F19" s="482">
        <f>F17</f>
        <v>222</v>
      </c>
      <c r="G19" s="482">
        <f>G17</f>
        <v>1412269</v>
      </c>
      <c r="H19" s="482">
        <f>H17</f>
        <v>1357194</v>
      </c>
      <c r="I19" s="482">
        <f>I17</f>
        <v>0</v>
      </c>
      <c r="J19" s="482">
        <f>J17</f>
        <v>55075</v>
      </c>
      <c r="K19" s="491"/>
      <c r="L19" s="493"/>
    </row>
    <row r="20" spans="1:12" ht="14.25" customHeight="1" thickBot="1">
      <c r="A20" s="419"/>
      <c r="C20" s="479"/>
      <c r="D20" s="480"/>
      <c r="E20" s="481"/>
      <c r="F20" s="483"/>
      <c r="G20" s="483"/>
      <c r="H20" s="483"/>
      <c r="I20" s="483"/>
      <c r="J20" s="483"/>
      <c r="K20" s="492"/>
      <c r="L20" s="494"/>
    </row>
    <row r="21" ht="14.25" customHeight="1">
      <c r="A21" s="419"/>
    </row>
    <row r="22" spans="1:3" ht="14.25" customHeight="1">
      <c r="A22" s="419"/>
      <c r="C22" s="1" t="s">
        <v>111</v>
      </c>
    </row>
    <row r="23" spans="1:3" ht="14.25" customHeight="1">
      <c r="A23" s="419"/>
      <c r="C23" s="1"/>
    </row>
    <row r="24" spans="1:12" ht="14.25" customHeight="1">
      <c r="A24" s="419"/>
      <c r="C24" s="1" t="s">
        <v>112</v>
      </c>
      <c r="L24" s="193" t="s">
        <v>641</v>
      </c>
    </row>
    <row r="25" spans="1:12" ht="14.25" customHeight="1" thickBot="1">
      <c r="A25" s="419"/>
      <c r="L25" s="25" t="s">
        <v>92</v>
      </c>
    </row>
    <row r="26" spans="1:12" ht="14.25" customHeight="1">
      <c r="A26" s="419"/>
      <c r="C26" s="472" t="s">
        <v>117</v>
      </c>
      <c r="D26" s="347"/>
      <c r="E26" s="347"/>
      <c r="F26" s="347" t="s">
        <v>113</v>
      </c>
      <c r="G26" s="347"/>
      <c r="H26" s="347"/>
      <c r="I26" s="347"/>
      <c r="J26" s="497" t="s">
        <v>114</v>
      </c>
      <c r="K26" s="497"/>
      <c r="L26" s="498"/>
    </row>
    <row r="27" spans="1:12" ht="14.25" customHeight="1">
      <c r="A27" s="419"/>
      <c r="C27" s="457"/>
      <c r="D27" s="458"/>
      <c r="E27" s="458"/>
      <c r="F27" s="458"/>
      <c r="G27" s="458"/>
      <c r="H27" s="458"/>
      <c r="I27" s="458"/>
      <c r="J27" s="499"/>
      <c r="K27" s="499"/>
      <c r="L27" s="500"/>
    </row>
    <row r="28" spans="1:12" ht="14.25" customHeight="1">
      <c r="A28" s="419"/>
      <c r="C28" s="457" t="s">
        <v>95</v>
      </c>
      <c r="D28" s="458"/>
      <c r="E28" s="458"/>
      <c r="F28" s="441">
        <v>1818630</v>
      </c>
      <c r="G28" s="441"/>
      <c r="H28" s="442"/>
      <c r="I28" s="459"/>
      <c r="J28" s="445" t="s">
        <v>118</v>
      </c>
      <c r="K28" s="446"/>
      <c r="L28" s="447"/>
    </row>
    <row r="29" spans="1:12" ht="14.25" customHeight="1">
      <c r="A29" s="419"/>
      <c r="C29" s="457"/>
      <c r="D29" s="458"/>
      <c r="E29" s="458"/>
      <c r="F29" s="441"/>
      <c r="G29" s="441"/>
      <c r="H29" s="442"/>
      <c r="I29" s="459"/>
      <c r="J29" s="448"/>
      <c r="K29" s="449"/>
      <c r="L29" s="450"/>
    </row>
    <row r="30" spans="1:12" ht="14.25" customHeight="1">
      <c r="A30" s="419"/>
      <c r="C30" s="457" t="s">
        <v>115</v>
      </c>
      <c r="D30" s="458"/>
      <c r="E30" s="458"/>
      <c r="F30" s="441">
        <v>606030</v>
      </c>
      <c r="G30" s="441"/>
      <c r="H30" s="442"/>
      <c r="I30" s="459"/>
      <c r="J30" s="451" t="s">
        <v>579</v>
      </c>
      <c r="K30" s="446"/>
      <c r="L30" s="447"/>
    </row>
    <row r="31" spans="1:12" ht="14.25" customHeight="1">
      <c r="A31" s="419"/>
      <c r="C31" s="457"/>
      <c r="D31" s="458"/>
      <c r="E31" s="458"/>
      <c r="F31" s="441"/>
      <c r="G31" s="441"/>
      <c r="H31" s="442"/>
      <c r="I31" s="459"/>
      <c r="J31" s="448"/>
      <c r="K31" s="449"/>
      <c r="L31" s="450"/>
    </row>
    <row r="32" spans="1:12" ht="14.25" customHeight="1">
      <c r="A32" s="419"/>
      <c r="C32" s="457" t="s">
        <v>116</v>
      </c>
      <c r="D32" s="458"/>
      <c r="E32" s="458"/>
      <c r="F32" s="441">
        <f>SUM(F28:I31)</f>
        <v>2424660</v>
      </c>
      <c r="G32" s="441"/>
      <c r="H32" s="442"/>
      <c r="I32" s="455" t="s">
        <v>678</v>
      </c>
      <c r="J32" s="445"/>
      <c r="K32" s="446"/>
      <c r="L32" s="447"/>
    </row>
    <row r="33" spans="1:12" ht="14.25" customHeight="1" thickBot="1">
      <c r="A33" s="419"/>
      <c r="C33" s="460"/>
      <c r="D33" s="461"/>
      <c r="E33" s="461"/>
      <c r="F33" s="443"/>
      <c r="G33" s="443"/>
      <c r="H33" s="444"/>
      <c r="I33" s="456"/>
      <c r="J33" s="452"/>
      <c r="K33" s="453"/>
      <c r="L33" s="454"/>
    </row>
    <row r="34" ht="14.25" customHeight="1">
      <c r="A34" s="419"/>
    </row>
    <row r="35" spans="1:3" ht="14.25" customHeight="1">
      <c r="A35" s="419"/>
      <c r="C35" s="1" t="s">
        <v>119</v>
      </c>
    </row>
    <row r="36" spans="1:3" ht="14.25" customHeight="1">
      <c r="A36" s="419"/>
      <c r="C36" s="51" t="s">
        <v>120</v>
      </c>
    </row>
  </sheetData>
  <sheetProtection/>
  <mergeCells count="90">
    <mergeCell ref="K9:K10"/>
    <mergeCell ref="F5:F6"/>
    <mergeCell ref="G5:G6"/>
    <mergeCell ref="H5:H6"/>
    <mergeCell ref="I5:I6"/>
    <mergeCell ref="F7:F8"/>
    <mergeCell ref="F9:F10"/>
    <mergeCell ref="K5:K6"/>
    <mergeCell ref="J5:J6"/>
    <mergeCell ref="K7:K8"/>
    <mergeCell ref="G3:G4"/>
    <mergeCell ref="H3:H4"/>
    <mergeCell ref="I7:I8"/>
    <mergeCell ref="I9:I10"/>
    <mergeCell ref="J7:J8"/>
    <mergeCell ref="E5:E6"/>
    <mergeCell ref="I3:I4"/>
    <mergeCell ref="E7:E8"/>
    <mergeCell ref="H7:H8"/>
    <mergeCell ref="H9:H10"/>
    <mergeCell ref="K11:K12"/>
    <mergeCell ref="K13:K14"/>
    <mergeCell ref="E11:E12"/>
    <mergeCell ref="E13:E14"/>
    <mergeCell ref="E9:E10"/>
    <mergeCell ref="L3:L4"/>
    <mergeCell ref="J3:J4"/>
    <mergeCell ref="K3:K4"/>
    <mergeCell ref="C3:E3"/>
    <mergeCell ref="F3:F4"/>
    <mergeCell ref="G9:G10"/>
    <mergeCell ref="G11:G12"/>
    <mergeCell ref="G13:G14"/>
    <mergeCell ref="H11:H12"/>
    <mergeCell ref="H13:H14"/>
    <mergeCell ref="F11:F12"/>
    <mergeCell ref="F13:F14"/>
    <mergeCell ref="A1:A36"/>
    <mergeCell ref="I30:I31"/>
    <mergeCell ref="D5:D14"/>
    <mergeCell ref="J26:L27"/>
    <mergeCell ref="J9:J10"/>
    <mergeCell ref="J11:J12"/>
    <mergeCell ref="J13:J14"/>
    <mergeCell ref="I11:I12"/>
    <mergeCell ref="I13:I14"/>
    <mergeCell ref="G7:G8"/>
    <mergeCell ref="H19:H20"/>
    <mergeCell ref="I19:I20"/>
    <mergeCell ref="J19:J20"/>
    <mergeCell ref="K19:K20"/>
    <mergeCell ref="L19:L20"/>
    <mergeCell ref="L5:L6"/>
    <mergeCell ref="L7:L8"/>
    <mergeCell ref="L9:L10"/>
    <mergeCell ref="L11:L12"/>
    <mergeCell ref="L13:L14"/>
    <mergeCell ref="K15:K16"/>
    <mergeCell ref="H17:H18"/>
    <mergeCell ref="I17:I18"/>
    <mergeCell ref="J17:J18"/>
    <mergeCell ref="K17:K18"/>
    <mergeCell ref="L17:L18"/>
    <mergeCell ref="L15:L16"/>
    <mergeCell ref="C26:E27"/>
    <mergeCell ref="F26:I27"/>
    <mergeCell ref="C28:E29"/>
    <mergeCell ref="H15:H16"/>
    <mergeCell ref="I15:I16"/>
    <mergeCell ref="J15:J16"/>
    <mergeCell ref="C5:C16"/>
    <mergeCell ref="C19:E20"/>
    <mergeCell ref="F19:F20"/>
    <mergeCell ref="G19:G20"/>
    <mergeCell ref="D15:E16"/>
    <mergeCell ref="F15:F16"/>
    <mergeCell ref="G15:G16"/>
    <mergeCell ref="C17:E18"/>
    <mergeCell ref="F17:F18"/>
    <mergeCell ref="G17:G18"/>
    <mergeCell ref="F32:H33"/>
    <mergeCell ref="J28:L29"/>
    <mergeCell ref="J30:L31"/>
    <mergeCell ref="J32:L33"/>
    <mergeCell ref="I32:I33"/>
    <mergeCell ref="C30:E31"/>
    <mergeCell ref="I28:I29"/>
    <mergeCell ref="F28:H29"/>
    <mergeCell ref="F30:H31"/>
    <mergeCell ref="C32:E33"/>
  </mergeCells>
  <printOptions/>
  <pageMargins left="0.3937007874015748" right="0.63" top="0.48" bottom="0.28" header="0.3937007874015748" footer="0.28"/>
  <pageSetup firstPageNumber="4" useFirstPageNumber="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34"/>
  <sheetViews>
    <sheetView showGridLines="0" zoomScaleSheetLayoutView="100" zoomScalePageLayoutView="0" workbookViewId="0" topLeftCell="A4">
      <selection activeCell="E15" sqref="E15"/>
    </sheetView>
  </sheetViews>
  <sheetFormatPr defaultColWidth="9.140625" defaultRowHeight="12"/>
  <cols>
    <col min="1" max="1" width="3.140625" style="92" customWidth="1"/>
    <col min="2" max="2" width="5.7109375" style="92" customWidth="1"/>
    <col min="3" max="3" width="31.421875" style="92" customWidth="1"/>
    <col min="4" max="4" width="11.421875" style="92" customWidth="1"/>
    <col min="5" max="6" width="17.140625" style="92" customWidth="1"/>
    <col min="7" max="7" width="8.57421875" style="92" customWidth="1"/>
    <col min="8" max="9" width="11.421875" style="92" customWidth="1"/>
    <col min="10" max="10" width="20.00390625" style="92" customWidth="1"/>
    <col min="11" max="11" width="12.421875" style="92" customWidth="1"/>
    <col min="12" max="16384" width="9.140625" style="92" customWidth="1"/>
  </cols>
  <sheetData>
    <row r="1" spans="1:3" ht="15.75" customHeight="1">
      <c r="A1" s="418" t="s">
        <v>615</v>
      </c>
      <c r="C1" s="51" t="s">
        <v>121</v>
      </c>
    </row>
    <row r="2" spans="1:3" ht="15.75" customHeight="1">
      <c r="A2" s="419"/>
      <c r="C2" s="51" t="s">
        <v>86</v>
      </c>
    </row>
    <row r="3" ht="15.75" customHeight="1">
      <c r="A3" s="419"/>
    </row>
    <row r="4" ht="15.75" customHeight="1">
      <c r="A4" s="419"/>
    </row>
    <row r="5" spans="1:3" ht="15.75" customHeight="1">
      <c r="A5" s="419"/>
      <c r="C5" s="51" t="s">
        <v>122</v>
      </c>
    </row>
    <row r="6" spans="1:3" ht="15.75" customHeight="1">
      <c r="A6" s="419"/>
      <c r="C6" s="51" t="s">
        <v>86</v>
      </c>
    </row>
    <row r="7" spans="1:3" ht="15.75" customHeight="1">
      <c r="A7" s="419"/>
      <c r="C7" s="51"/>
    </row>
    <row r="8" spans="1:3" ht="15.75" customHeight="1">
      <c r="A8" s="419"/>
      <c r="C8" s="51"/>
    </row>
    <row r="9" spans="1:3" ht="15.75" customHeight="1">
      <c r="A9" s="419"/>
      <c r="C9" s="51" t="s">
        <v>123</v>
      </c>
    </row>
    <row r="10" spans="1:3" ht="15.75" customHeight="1">
      <c r="A10" s="419"/>
      <c r="C10" s="51" t="s">
        <v>127</v>
      </c>
    </row>
    <row r="11" ht="15.75" customHeight="1">
      <c r="A11" s="419"/>
    </row>
    <row r="12" ht="15.75" customHeight="1">
      <c r="A12" s="419"/>
    </row>
    <row r="13" spans="1:12" ht="15.75" customHeight="1">
      <c r="A13" s="419"/>
      <c r="B13" s="46"/>
      <c r="C13" s="51" t="s">
        <v>310</v>
      </c>
      <c r="D13" s="51"/>
      <c r="E13" s="51"/>
      <c r="F13" s="51"/>
      <c r="G13" s="51"/>
      <c r="H13" s="51"/>
      <c r="I13" s="51"/>
      <c r="J13" s="51"/>
      <c r="K13" s="51"/>
      <c r="L13" s="51"/>
    </row>
    <row r="14" spans="1:12" ht="15.75" customHeight="1">
      <c r="A14" s="419"/>
      <c r="B14" s="46"/>
      <c r="C14" s="51"/>
      <c r="D14" s="51"/>
      <c r="E14" s="51"/>
      <c r="F14" s="51"/>
      <c r="G14" s="51"/>
      <c r="H14" s="51"/>
      <c r="I14" s="51"/>
      <c r="J14" s="51"/>
      <c r="K14" s="51"/>
      <c r="L14" s="51"/>
    </row>
    <row r="15" spans="1:12" ht="15.75" customHeight="1">
      <c r="A15" s="419"/>
      <c r="B15" s="46"/>
      <c r="C15" s="51" t="s">
        <v>159</v>
      </c>
      <c r="D15" s="51"/>
      <c r="E15" s="51"/>
      <c r="F15" s="51"/>
      <c r="G15" s="51"/>
      <c r="I15" s="21"/>
      <c r="J15" s="49"/>
      <c r="K15" s="193" t="s">
        <v>641</v>
      </c>
      <c r="L15" s="51"/>
    </row>
    <row r="16" spans="1:12" ht="15.75" customHeight="1" thickBot="1">
      <c r="A16" s="419"/>
      <c r="B16" s="46"/>
      <c r="C16" s="51"/>
      <c r="D16" s="21"/>
      <c r="E16" s="51"/>
      <c r="F16" s="51"/>
      <c r="G16" s="51"/>
      <c r="H16" s="51"/>
      <c r="I16" s="76"/>
      <c r="J16" s="76"/>
      <c r="K16" s="25" t="s">
        <v>92</v>
      </c>
      <c r="L16" s="51"/>
    </row>
    <row r="17" spans="1:11" s="93" customFormat="1" ht="15.75" customHeight="1">
      <c r="A17" s="419"/>
      <c r="B17" s="46"/>
      <c r="C17" s="542" t="s">
        <v>124</v>
      </c>
      <c r="D17" s="543" t="s">
        <v>191</v>
      </c>
      <c r="E17" s="543" t="s">
        <v>187</v>
      </c>
      <c r="F17" s="543" t="s">
        <v>188</v>
      </c>
      <c r="G17" s="543" t="s">
        <v>189</v>
      </c>
      <c r="H17" s="539" t="s">
        <v>263</v>
      </c>
      <c r="I17" s="539" t="s">
        <v>264</v>
      </c>
      <c r="J17" s="539" t="s">
        <v>125</v>
      </c>
      <c r="K17" s="540" t="s">
        <v>192</v>
      </c>
    </row>
    <row r="18" spans="1:11" s="93" customFormat="1" ht="15.75" customHeight="1">
      <c r="A18" s="419"/>
      <c r="B18" s="46"/>
      <c r="C18" s="320"/>
      <c r="D18" s="328"/>
      <c r="E18" s="328"/>
      <c r="F18" s="328"/>
      <c r="G18" s="328"/>
      <c r="H18" s="328"/>
      <c r="I18" s="328"/>
      <c r="J18" s="328"/>
      <c r="K18" s="541"/>
    </row>
    <row r="19" spans="1:12" ht="15.75" customHeight="1">
      <c r="A19" s="419"/>
      <c r="B19" s="46"/>
      <c r="C19" s="545" t="s">
        <v>676</v>
      </c>
      <c r="D19" s="530"/>
      <c r="E19" s="430" t="s">
        <v>252</v>
      </c>
      <c r="F19" s="537"/>
      <c r="G19" s="436"/>
      <c r="H19" s="436"/>
      <c r="I19" s="535"/>
      <c r="J19" s="537"/>
      <c r="K19" s="523"/>
      <c r="L19" s="51"/>
    </row>
    <row r="20" spans="1:12" ht="15.75" customHeight="1">
      <c r="A20" s="419"/>
      <c r="B20" s="46"/>
      <c r="C20" s="546"/>
      <c r="D20" s="531"/>
      <c r="E20" s="431"/>
      <c r="F20" s="538"/>
      <c r="G20" s="417"/>
      <c r="H20" s="417"/>
      <c r="I20" s="536"/>
      <c r="J20" s="538"/>
      <c r="K20" s="529"/>
      <c r="L20" s="51"/>
    </row>
    <row r="21" spans="1:12" ht="15.75" customHeight="1">
      <c r="A21" s="419"/>
      <c r="B21" s="46"/>
      <c r="C21" s="532" t="s">
        <v>642</v>
      </c>
      <c r="D21" s="533"/>
      <c r="E21" s="519"/>
      <c r="F21" s="518"/>
      <c r="G21" s="519"/>
      <c r="H21" s="527" t="s">
        <v>677</v>
      </c>
      <c r="I21" s="521">
        <v>10000</v>
      </c>
      <c r="J21" s="519"/>
      <c r="K21" s="523"/>
      <c r="L21" s="51"/>
    </row>
    <row r="22" spans="1:12" ht="15.75" customHeight="1">
      <c r="A22" s="419"/>
      <c r="B22" s="46"/>
      <c r="C22" s="435"/>
      <c r="D22" s="485"/>
      <c r="E22" s="485"/>
      <c r="F22" s="485"/>
      <c r="G22" s="485"/>
      <c r="H22" s="437"/>
      <c r="I22" s="437"/>
      <c r="J22" s="485"/>
      <c r="K22" s="528"/>
      <c r="L22" s="51"/>
    </row>
    <row r="23" spans="1:12" ht="15.75" customHeight="1">
      <c r="A23" s="419"/>
      <c r="B23" s="46"/>
      <c r="C23" s="319" t="s">
        <v>158</v>
      </c>
      <c r="D23" s="533"/>
      <c r="E23" s="519"/>
      <c r="F23" s="518"/>
      <c r="G23" s="519"/>
      <c r="H23" s="520"/>
      <c r="I23" s="521">
        <f>SUM(I19:I22)</f>
        <v>10000</v>
      </c>
      <c r="J23" s="519"/>
      <c r="K23" s="523"/>
      <c r="L23" s="51"/>
    </row>
    <row r="24" spans="1:12" ht="15.75" customHeight="1" thickBot="1">
      <c r="A24" s="419"/>
      <c r="B24" s="46"/>
      <c r="C24" s="544"/>
      <c r="D24" s="487"/>
      <c r="E24" s="487"/>
      <c r="F24" s="487"/>
      <c r="G24" s="487"/>
      <c r="H24" s="471"/>
      <c r="I24" s="471"/>
      <c r="J24" s="487"/>
      <c r="K24" s="489"/>
      <c r="L24" s="51"/>
    </row>
    <row r="25" spans="1:12" ht="15.75" customHeight="1" thickTop="1">
      <c r="A25" s="419"/>
      <c r="B25" s="46"/>
      <c r="C25" s="524" t="s">
        <v>190</v>
      </c>
      <c r="D25" s="526"/>
      <c r="E25" s="515"/>
      <c r="F25" s="516"/>
      <c r="G25" s="515"/>
      <c r="H25" s="517"/>
      <c r="I25" s="534">
        <f>I23</f>
        <v>10000</v>
      </c>
      <c r="J25" s="515"/>
      <c r="K25" s="522"/>
      <c r="L25" s="51"/>
    </row>
    <row r="26" spans="1:12" ht="15.75" customHeight="1" thickBot="1">
      <c r="A26" s="419"/>
      <c r="B26" s="46"/>
      <c r="C26" s="525"/>
      <c r="D26" s="492"/>
      <c r="E26" s="492"/>
      <c r="F26" s="492"/>
      <c r="G26" s="492"/>
      <c r="H26" s="483"/>
      <c r="I26" s="483"/>
      <c r="J26" s="492"/>
      <c r="K26" s="494"/>
      <c r="L26" s="51"/>
    </row>
    <row r="27" spans="1:12" ht="15.75" customHeight="1">
      <c r="A27" s="419"/>
      <c r="B27" s="46"/>
      <c r="C27" s="14"/>
      <c r="D27" s="21"/>
      <c r="E27" s="21"/>
      <c r="F27" s="34"/>
      <c r="G27" s="21"/>
      <c r="H27" s="94"/>
      <c r="I27" s="21"/>
      <c r="J27" s="21"/>
      <c r="K27" s="21"/>
      <c r="L27" s="51"/>
    </row>
    <row r="28" spans="1:12" ht="15.75" customHeight="1">
      <c r="A28" s="419"/>
      <c r="B28" s="46"/>
      <c r="C28" s="51" t="s">
        <v>126</v>
      </c>
      <c r="D28" s="21"/>
      <c r="E28" s="21"/>
      <c r="F28" s="34"/>
      <c r="G28" s="21"/>
      <c r="H28" s="94"/>
      <c r="I28" s="21"/>
      <c r="J28" s="21"/>
      <c r="K28" s="21"/>
      <c r="L28" s="51"/>
    </row>
    <row r="29" spans="1:3" ht="15.75" customHeight="1">
      <c r="A29" s="419"/>
      <c r="B29" s="46"/>
      <c r="C29" s="51" t="s">
        <v>128</v>
      </c>
    </row>
    <row r="30" spans="1:2" ht="15.75" customHeight="1">
      <c r="A30" s="419"/>
      <c r="B30" s="46"/>
    </row>
    <row r="31" spans="1:3" ht="15.75" customHeight="1">
      <c r="A31" s="419"/>
      <c r="B31" s="46"/>
      <c r="C31" s="51" t="s">
        <v>129</v>
      </c>
    </row>
    <row r="32" spans="1:3" ht="15.75" customHeight="1">
      <c r="A32" s="419"/>
      <c r="B32" s="46"/>
      <c r="C32" s="51" t="s">
        <v>128</v>
      </c>
    </row>
    <row r="33" spans="1:2" ht="13.5">
      <c r="A33" s="31"/>
      <c r="B33" s="46"/>
    </row>
    <row r="34" spans="1:2" ht="13.5">
      <c r="A34" s="31"/>
      <c r="B34" s="46"/>
    </row>
  </sheetData>
  <sheetProtection/>
  <mergeCells count="46">
    <mergeCell ref="C23:C24"/>
    <mergeCell ref="D23:D24"/>
    <mergeCell ref="E23:E24"/>
    <mergeCell ref="F17:F18"/>
    <mergeCell ref="G17:G18"/>
    <mergeCell ref="H17:H18"/>
    <mergeCell ref="C19:C20"/>
    <mergeCell ref="E21:E22"/>
    <mergeCell ref="F21:F22"/>
    <mergeCell ref="G21:G22"/>
    <mergeCell ref="F19:F20"/>
    <mergeCell ref="J17:J18"/>
    <mergeCell ref="K17:K18"/>
    <mergeCell ref="I17:I18"/>
    <mergeCell ref="C17:C18"/>
    <mergeCell ref="D17:D18"/>
    <mergeCell ref="E17:E18"/>
    <mergeCell ref="E19:E20"/>
    <mergeCell ref="J19:J20"/>
    <mergeCell ref="K21:K22"/>
    <mergeCell ref="K19:K20"/>
    <mergeCell ref="D19:D20"/>
    <mergeCell ref="C21:C22"/>
    <mergeCell ref="D21:D22"/>
    <mergeCell ref="I25:I26"/>
    <mergeCell ref="J25:J26"/>
    <mergeCell ref="G19:G20"/>
    <mergeCell ref="H19:H20"/>
    <mergeCell ref="I19:I20"/>
    <mergeCell ref="I23:I24"/>
    <mergeCell ref="K25:K26"/>
    <mergeCell ref="A1:A32"/>
    <mergeCell ref="J23:J24"/>
    <mergeCell ref="K23:K24"/>
    <mergeCell ref="C25:C26"/>
    <mergeCell ref="D25:D26"/>
    <mergeCell ref="H21:H22"/>
    <mergeCell ref="I21:I22"/>
    <mergeCell ref="J21:J22"/>
    <mergeCell ref="E25:E26"/>
    <mergeCell ref="F25:F26"/>
    <mergeCell ref="G25:G26"/>
    <mergeCell ref="H25:H26"/>
    <mergeCell ref="F23:F24"/>
    <mergeCell ref="G23:G24"/>
    <mergeCell ref="H23:H24"/>
  </mergeCells>
  <printOptions/>
  <pageMargins left="0.3937007874015748" right="0.7874015748031497" top="0.7874015748031497" bottom="0.7874015748031497" header="0.5118110236220472" footer="0.5118110236220472"/>
  <pageSetup firstPageNumber="12" useFirstPageNumber="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P28"/>
  <sheetViews>
    <sheetView showGridLines="0" zoomScaleSheetLayoutView="100" zoomScalePageLayoutView="0" workbookViewId="0" topLeftCell="A10">
      <selection activeCell="M17" sqref="M17:M18"/>
    </sheetView>
  </sheetViews>
  <sheetFormatPr defaultColWidth="9.140625" defaultRowHeight="12"/>
  <cols>
    <col min="1" max="1" width="2.8515625" style="49" customWidth="1"/>
    <col min="2" max="2" width="5.7109375" style="49" customWidth="1"/>
    <col min="3" max="3" width="17.140625" style="49" customWidth="1"/>
    <col min="4" max="4" width="5.7109375" style="49" customWidth="1"/>
    <col min="5" max="5" width="15.00390625" style="49" customWidth="1"/>
    <col min="6" max="6" width="14.421875" style="49" customWidth="1"/>
    <col min="7" max="8" width="11.421875" style="49" customWidth="1"/>
    <col min="9" max="9" width="2.00390625" style="49" customWidth="1"/>
    <col min="10" max="10" width="7.140625" style="49" customWidth="1"/>
    <col min="11" max="11" width="9.28125" style="49" customWidth="1"/>
    <col min="12" max="12" width="8.57421875" style="49" customWidth="1"/>
    <col min="13" max="13" width="5.7109375" style="49" customWidth="1"/>
    <col min="14" max="15" width="8.57421875" style="49" customWidth="1"/>
    <col min="16" max="16" width="19.8515625" style="49" customWidth="1"/>
    <col min="17" max="16384" width="9.140625" style="49" customWidth="1"/>
  </cols>
  <sheetData>
    <row r="1" spans="1:16" ht="24" customHeight="1">
      <c r="A1" s="418" t="s">
        <v>616</v>
      </c>
      <c r="C1" s="51" t="s">
        <v>130</v>
      </c>
      <c r="D1" s="51"/>
      <c r="E1" s="51"/>
      <c r="F1" s="51"/>
      <c r="G1" s="51"/>
      <c r="H1" s="51"/>
      <c r="I1" s="51"/>
      <c r="J1" s="51"/>
      <c r="K1" s="51"/>
      <c r="L1" s="21"/>
      <c r="M1" s="21"/>
      <c r="N1" s="21"/>
      <c r="O1" s="21"/>
      <c r="P1" s="21"/>
    </row>
    <row r="2" spans="1:16" ht="24" customHeight="1" thickBot="1">
      <c r="A2" s="419"/>
      <c r="C2" s="51"/>
      <c r="D2" s="51"/>
      <c r="E2" s="51"/>
      <c r="F2" s="51"/>
      <c r="G2" s="51"/>
      <c r="H2" s="51"/>
      <c r="I2" s="51"/>
      <c r="J2" s="51"/>
      <c r="K2" s="51"/>
      <c r="L2" s="76"/>
      <c r="M2" s="76"/>
      <c r="N2" s="76"/>
      <c r="O2" s="76"/>
      <c r="P2" s="189" t="s">
        <v>643</v>
      </c>
    </row>
    <row r="3" spans="1:16" ht="24" customHeight="1">
      <c r="A3" s="419"/>
      <c r="C3" s="542" t="s">
        <v>167</v>
      </c>
      <c r="D3" s="539" t="s">
        <v>168</v>
      </c>
      <c r="E3" s="543" t="s">
        <v>160</v>
      </c>
      <c r="F3" s="539" t="s">
        <v>169</v>
      </c>
      <c r="G3" s="575" t="s">
        <v>172</v>
      </c>
      <c r="H3" s="576"/>
      <c r="I3" s="576"/>
      <c r="J3" s="577"/>
      <c r="K3" s="539" t="s">
        <v>409</v>
      </c>
      <c r="L3" s="539" t="s">
        <v>173</v>
      </c>
      <c r="M3" s="575" t="s">
        <v>161</v>
      </c>
      <c r="N3" s="576"/>
      <c r="O3" s="577"/>
      <c r="P3" s="540" t="s">
        <v>162</v>
      </c>
    </row>
    <row r="4" spans="1:16" ht="24" customHeight="1">
      <c r="A4" s="419"/>
      <c r="C4" s="581"/>
      <c r="D4" s="574"/>
      <c r="E4" s="574"/>
      <c r="F4" s="574"/>
      <c r="G4" s="5" t="s">
        <v>163</v>
      </c>
      <c r="H4" s="6" t="s">
        <v>170</v>
      </c>
      <c r="I4" s="569" t="s">
        <v>248</v>
      </c>
      <c r="J4" s="571"/>
      <c r="K4" s="580"/>
      <c r="L4" s="574"/>
      <c r="M4" s="558" t="s">
        <v>239</v>
      </c>
      <c r="N4" s="558" t="s">
        <v>175</v>
      </c>
      <c r="O4" s="548" t="s">
        <v>164</v>
      </c>
      <c r="P4" s="572"/>
    </row>
    <row r="5" spans="1:16" ht="24" customHeight="1">
      <c r="A5" s="419"/>
      <c r="C5" s="581"/>
      <c r="D5" s="574"/>
      <c r="E5" s="574"/>
      <c r="F5" s="574"/>
      <c r="G5" s="569" t="s">
        <v>165</v>
      </c>
      <c r="H5" s="570"/>
      <c r="I5" s="570"/>
      <c r="J5" s="571"/>
      <c r="K5" s="559"/>
      <c r="L5" s="558" t="s">
        <v>144</v>
      </c>
      <c r="M5" s="580"/>
      <c r="N5" s="574"/>
      <c r="O5" s="574"/>
      <c r="P5" s="572"/>
    </row>
    <row r="6" spans="1:16" ht="24" customHeight="1">
      <c r="A6" s="419"/>
      <c r="C6" s="579"/>
      <c r="D6" s="549"/>
      <c r="E6" s="549"/>
      <c r="F6" s="549"/>
      <c r="G6" s="7"/>
      <c r="H6" s="6" t="s">
        <v>171</v>
      </c>
      <c r="I6" s="569" t="s">
        <v>248</v>
      </c>
      <c r="J6" s="571"/>
      <c r="K6" s="5" t="s">
        <v>166</v>
      </c>
      <c r="L6" s="549"/>
      <c r="M6" s="559"/>
      <c r="N6" s="549"/>
      <c r="O6" s="549"/>
      <c r="P6" s="573"/>
    </row>
    <row r="7" spans="1:16" ht="24" customHeight="1">
      <c r="A7" s="419"/>
      <c r="C7" s="578" t="s">
        <v>131</v>
      </c>
      <c r="D7" s="548" t="s">
        <v>132</v>
      </c>
      <c r="E7" s="554" t="s">
        <v>138</v>
      </c>
      <c r="F7" s="556" t="s">
        <v>588</v>
      </c>
      <c r="G7" s="95">
        <v>17486823</v>
      </c>
      <c r="H7" s="96" t="s">
        <v>583</v>
      </c>
      <c r="I7" s="97" t="s">
        <v>251</v>
      </c>
      <c r="J7" s="33" t="s">
        <v>584</v>
      </c>
      <c r="K7" s="6" t="s">
        <v>585</v>
      </c>
      <c r="L7" s="29" t="s">
        <v>652</v>
      </c>
      <c r="M7" s="558" t="s">
        <v>145</v>
      </c>
      <c r="N7" s="558" t="s">
        <v>653</v>
      </c>
      <c r="O7" s="550">
        <v>3353400</v>
      </c>
      <c r="P7" s="552" t="s">
        <v>657</v>
      </c>
    </row>
    <row r="8" spans="1:16" ht="24" customHeight="1">
      <c r="A8" s="419"/>
      <c r="C8" s="579"/>
      <c r="D8" s="549"/>
      <c r="E8" s="555"/>
      <c r="F8" s="557"/>
      <c r="G8" s="7"/>
      <c r="H8" s="96" t="s">
        <v>147</v>
      </c>
      <c r="I8" s="32"/>
      <c r="J8" s="28"/>
      <c r="K8" s="5" t="s">
        <v>474</v>
      </c>
      <c r="L8" s="8" t="s">
        <v>659</v>
      </c>
      <c r="M8" s="559"/>
      <c r="N8" s="559"/>
      <c r="O8" s="551"/>
      <c r="P8" s="553"/>
    </row>
    <row r="9" spans="1:16" ht="24" customHeight="1">
      <c r="A9" s="419"/>
      <c r="C9" s="547" t="s">
        <v>142</v>
      </c>
      <c r="D9" s="548" t="s">
        <v>494</v>
      </c>
      <c r="E9" s="560" t="s">
        <v>139</v>
      </c>
      <c r="F9" s="556" t="s">
        <v>135</v>
      </c>
      <c r="G9" s="95">
        <v>1522800</v>
      </c>
      <c r="H9" s="96" t="s">
        <v>586</v>
      </c>
      <c r="I9" s="97" t="s">
        <v>251</v>
      </c>
      <c r="J9" s="33" t="s">
        <v>584</v>
      </c>
      <c r="K9" s="6" t="s">
        <v>585</v>
      </c>
      <c r="L9" s="29" t="s">
        <v>654</v>
      </c>
      <c r="M9" s="558" t="s">
        <v>145</v>
      </c>
      <c r="N9" s="558" t="s">
        <v>655</v>
      </c>
      <c r="O9" s="550">
        <v>381888</v>
      </c>
      <c r="P9" s="552" t="s">
        <v>656</v>
      </c>
    </row>
    <row r="10" spans="1:16" ht="24" customHeight="1">
      <c r="A10" s="419"/>
      <c r="C10" s="320"/>
      <c r="D10" s="549"/>
      <c r="E10" s="561"/>
      <c r="F10" s="568"/>
      <c r="G10" s="7"/>
      <c r="H10" s="96" t="s">
        <v>147</v>
      </c>
      <c r="I10" s="32"/>
      <c r="J10" s="28"/>
      <c r="K10" s="5" t="s">
        <v>474</v>
      </c>
      <c r="L10" s="8" t="s">
        <v>658</v>
      </c>
      <c r="M10" s="559"/>
      <c r="N10" s="559"/>
      <c r="O10" s="551"/>
      <c r="P10" s="553"/>
    </row>
    <row r="11" spans="1:16" ht="24" customHeight="1">
      <c r="A11" s="419"/>
      <c r="C11" s="547" t="s">
        <v>142</v>
      </c>
      <c r="D11" s="548" t="s">
        <v>494</v>
      </c>
      <c r="E11" s="554" t="s">
        <v>140</v>
      </c>
      <c r="F11" s="556" t="s">
        <v>136</v>
      </c>
      <c r="G11" s="95">
        <v>311040</v>
      </c>
      <c r="H11" s="96" t="s">
        <v>587</v>
      </c>
      <c r="I11" s="97" t="s">
        <v>174</v>
      </c>
      <c r="J11" s="33" t="s">
        <v>584</v>
      </c>
      <c r="K11" s="6" t="s">
        <v>585</v>
      </c>
      <c r="L11" s="29" t="s">
        <v>661</v>
      </c>
      <c r="M11" s="558" t="s">
        <v>145</v>
      </c>
      <c r="N11" s="558" t="s">
        <v>662</v>
      </c>
      <c r="O11" s="550">
        <v>69120</v>
      </c>
      <c r="P11" s="552" t="s">
        <v>663</v>
      </c>
    </row>
    <row r="12" spans="1:16" ht="24" customHeight="1">
      <c r="A12" s="419"/>
      <c r="C12" s="320"/>
      <c r="D12" s="549"/>
      <c r="E12" s="555"/>
      <c r="F12" s="557"/>
      <c r="G12" s="7"/>
      <c r="H12" s="96" t="s">
        <v>147</v>
      </c>
      <c r="I12" s="32"/>
      <c r="J12" s="28"/>
      <c r="K12" s="5" t="s">
        <v>475</v>
      </c>
      <c r="L12" s="8" t="s">
        <v>660</v>
      </c>
      <c r="M12" s="559"/>
      <c r="N12" s="559"/>
      <c r="O12" s="551"/>
      <c r="P12" s="553"/>
    </row>
    <row r="13" spans="1:16" ht="24" customHeight="1">
      <c r="A13" s="419"/>
      <c r="C13" s="547" t="s">
        <v>142</v>
      </c>
      <c r="D13" s="548" t="s">
        <v>494</v>
      </c>
      <c r="E13" s="560" t="s">
        <v>141</v>
      </c>
      <c r="F13" s="556" t="s">
        <v>143</v>
      </c>
      <c r="G13" s="95">
        <v>502200</v>
      </c>
      <c r="H13" s="96" t="s">
        <v>589</v>
      </c>
      <c r="I13" s="97" t="s">
        <v>174</v>
      </c>
      <c r="J13" s="33" t="s">
        <v>584</v>
      </c>
      <c r="K13" s="6" t="s">
        <v>585</v>
      </c>
      <c r="L13" s="29" t="s">
        <v>667</v>
      </c>
      <c r="M13" s="558" t="s">
        <v>145</v>
      </c>
      <c r="N13" s="558" t="s">
        <v>664</v>
      </c>
      <c r="O13" s="550">
        <v>162000</v>
      </c>
      <c r="P13" s="552" t="s">
        <v>665</v>
      </c>
    </row>
    <row r="14" spans="1:16" ht="24" customHeight="1">
      <c r="A14" s="419"/>
      <c r="C14" s="320"/>
      <c r="D14" s="549"/>
      <c r="E14" s="561"/>
      <c r="F14" s="568"/>
      <c r="G14" s="7"/>
      <c r="H14" s="96" t="s">
        <v>147</v>
      </c>
      <c r="I14" s="32"/>
      <c r="J14" s="28"/>
      <c r="K14" s="5" t="s">
        <v>475</v>
      </c>
      <c r="L14" s="8" t="s">
        <v>666</v>
      </c>
      <c r="M14" s="559"/>
      <c r="N14" s="559"/>
      <c r="O14" s="551"/>
      <c r="P14" s="553"/>
    </row>
    <row r="15" spans="1:16" ht="29.25" customHeight="1">
      <c r="A15" s="419"/>
      <c r="C15" s="547" t="s">
        <v>142</v>
      </c>
      <c r="D15" s="548" t="s">
        <v>494</v>
      </c>
      <c r="E15" s="554" t="s">
        <v>133</v>
      </c>
      <c r="F15" s="556" t="s">
        <v>137</v>
      </c>
      <c r="G15" s="95">
        <v>17497000</v>
      </c>
      <c r="H15" s="96" t="s">
        <v>668</v>
      </c>
      <c r="I15" s="97" t="s">
        <v>174</v>
      </c>
      <c r="J15" s="33" t="s">
        <v>669</v>
      </c>
      <c r="K15" s="6" t="s">
        <v>473</v>
      </c>
      <c r="L15" s="29" t="s">
        <v>670</v>
      </c>
      <c r="M15" s="558" t="s">
        <v>146</v>
      </c>
      <c r="N15" s="558" t="s">
        <v>671</v>
      </c>
      <c r="O15" s="550">
        <v>5811000</v>
      </c>
      <c r="P15" s="552" t="s">
        <v>762</v>
      </c>
    </row>
    <row r="16" spans="1:16" ht="29.25" customHeight="1">
      <c r="A16" s="419"/>
      <c r="C16" s="320"/>
      <c r="D16" s="549"/>
      <c r="E16" s="555"/>
      <c r="F16" s="557"/>
      <c r="G16" s="7"/>
      <c r="H16" s="96" t="s">
        <v>147</v>
      </c>
      <c r="I16" s="32"/>
      <c r="J16" s="28"/>
      <c r="K16" s="5" t="s">
        <v>475</v>
      </c>
      <c r="L16" s="8" t="s">
        <v>670</v>
      </c>
      <c r="M16" s="559"/>
      <c r="N16" s="559"/>
      <c r="O16" s="551"/>
      <c r="P16" s="553"/>
    </row>
    <row r="17" spans="1:16" ht="24" customHeight="1">
      <c r="A17" s="419"/>
      <c r="C17" s="547" t="s">
        <v>142</v>
      </c>
      <c r="D17" s="548" t="s">
        <v>494</v>
      </c>
      <c r="E17" s="554" t="s">
        <v>134</v>
      </c>
      <c r="F17" s="556" t="s">
        <v>765</v>
      </c>
      <c r="G17" s="95">
        <v>5152597</v>
      </c>
      <c r="H17" s="96" t="s">
        <v>672</v>
      </c>
      <c r="I17" s="97" t="s">
        <v>174</v>
      </c>
      <c r="J17" s="33" t="s">
        <v>669</v>
      </c>
      <c r="K17" s="6" t="s">
        <v>673</v>
      </c>
      <c r="L17" s="29" t="s">
        <v>769</v>
      </c>
      <c r="M17" s="558" t="s">
        <v>145</v>
      </c>
      <c r="N17" s="558" t="s">
        <v>655</v>
      </c>
      <c r="O17" s="550">
        <v>1079568</v>
      </c>
      <c r="P17" s="552" t="s">
        <v>675</v>
      </c>
    </row>
    <row r="18" spans="1:16" ht="24" customHeight="1">
      <c r="A18" s="419"/>
      <c r="C18" s="320"/>
      <c r="D18" s="549"/>
      <c r="E18" s="555"/>
      <c r="F18" s="557"/>
      <c r="G18" s="7"/>
      <c r="H18" s="96" t="s">
        <v>147</v>
      </c>
      <c r="I18" s="32"/>
      <c r="J18" s="28"/>
      <c r="K18" s="5" t="s">
        <v>474</v>
      </c>
      <c r="L18" s="8" t="s">
        <v>674</v>
      </c>
      <c r="M18" s="559"/>
      <c r="N18" s="559"/>
      <c r="O18" s="551"/>
      <c r="P18" s="553"/>
    </row>
    <row r="19" spans="1:16" ht="24" customHeight="1">
      <c r="A19" s="419"/>
      <c r="C19" s="39" t="s">
        <v>476</v>
      </c>
      <c r="D19" s="9"/>
      <c r="E19" s="10"/>
      <c r="F19" s="9"/>
      <c r="G19" s="9"/>
      <c r="H19" s="9"/>
      <c r="I19" s="566"/>
      <c r="J19" s="567"/>
      <c r="K19" s="9"/>
      <c r="L19" s="9"/>
      <c r="M19" s="9"/>
      <c r="N19" s="9"/>
      <c r="O19" s="98">
        <v>517800</v>
      </c>
      <c r="P19" s="99"/>
    </row>
    <row r="20" spans="1:16" ht="24" customHeight="1" thickBot="1">
      <c r="A20" s="419"/>
      <c r="C20" s="40" t="s">
        <v>176</v>
      </c>
      <c r="D20" s="15"/>
      <c r="E20" s="16"/>
      <c r="F20" s="16"/>
      <c r="G20" s="15"/>
      <c r="H20" s="15"/>
      <c r="I20" s="562"/>
      <c r="J20" s="563"/>
      <c r="K20" s="15"/>
      <c r="L20" s="15"/>
      <c r="M20" s="15"/>
      <c r="N20" s="15"/>
      <c r="O20" s="100">
        <f>SUM(O7:O19)</f>
        <v>11374776</v>
      </c>
      <c r="P20" s="101"/>
    </row>
    <row r="21" spans="1:16" ht="24" customHeight="1" thickBot="1" thickTop="1">
      <c r="A21" s="419"/>
      <c r="C21" s="41" t="s">
        <v>177</v>
      </c>
      <c r="D21" s="42"/>
      <c r="E21" s="43"/>
      <c r="F21" s="43"/>
      <c r="G21" s="42"/>
      <c r="H21" s="42"/>
      <c r="I21" s="564"/>
      <c r="J21" s="565"/>
      <c r="K21" s="42"/>
      <c r="L21" s="42"/>
      <c r="M21" s="42"/>
      <c r="N21" s="42"/>
      <c r="O21" s="102">
        <f>O20</f>
        <v>11374776</v>
      </c>
      <c r="P21" s="103"/>
    </row>
    <row r="22" ht="12">
      <c r="A22" s="105"/>
    </row>
    <row r="23" ht="12">
      <c r="A23" s="105"/>
    </row>
    <row r="24" ht="12">
      <c r="A24" s="105"/>
    </row>
    <row r="25" ht="12">
      <c r="A25" s="105"/>
    </row>
    <row r="26" ht="12">
      <c r="A26" s="105"/>
    </row>
    <row r="27" ht="12">
      <c r="A27" s="105"/>
    </row>
    <row r="28" ht="12">
      <c r="A28" s="105"/>
    </row>
  </sheetData>
  <sheetProtection/>
  <mergeCells count="68">
    <mergeCell ref="P7:P8"/>
    <mergeCell ref="O7:O8"/>
    <mergeCell ref="N7:N8"/>
    <mergeCell ref="A1:A21"/>
    <mergeCell ref="N9:N10"/>
    <mergeCell ref="O9:O10"/>
    <mergeCell ref="I4:J4"/>
    <mergeCell ref="C3:C6"/>
    <mergeCell ref="D3:D6"/>
    <mergeCell ref="E3:E6"/>
    <mergeCell ref="F7:F8"/>
    <mergeCell ref="F9:F10"/>
    <mergeCell ref="C7:C8"/>
    <mergeCell ref="D7:D8"/>
    <mergeCell ref="M7:M8"/>
    <mergeCell ref="M3:O3"/>
    <mergeCell ref="M4:M6"/>
    <mergeCell ref="L3:L4"/>
    <mergeCell ref="K3:K5"/>
    <mergeCell ref="L5:L6"/>
    <mergeCell ref="P9:P10"/>
    <mergeCell ref="G5:J5"/>
    <mergeCell ref="P3:P6"/>
    <mergeCell ref="N4:N6"/>
    <mergeCell ref="O4:O6"/>
    <mergeCell ref="E7:E8"/>
    <mergeCell ref="M9:M10"/>
    <mergeCell ref="F3:F6"/>
    <mergeCell ref="G3:J3"/>
    <mergeCell ref="I6:J6"/>
    <mergeCell ref="C9:C10"/>
    <mergeCell ref="D9:D10"/>
    <mergeCell ref="E9:E10"/>
    <mergeCell ref="I20:J20"/>
    <mergeCell ref="I21:J21"/>
    <mergeCell ref="I19:J19"/>
    <mergeCell ref="E13:E14"/>
    <mergeCell ref="F13:F14"/>
    <mergeCell ref="C15:C16"/>
    <mergeCell ref="D15:D16"/>
    <mergeCell ref="M13:M14"/>
    <mergeCell ref="N13:N14"/>
    <mergeCell ref="E11:E12"/>
    <mergeCell ref="F11:F12"/>
    <mergeCell ref="M11:M12"/>
    <mergeCell ref="N11:N12"/>
    <mergeCell ref="O11:O12"/>
    <mergeCell ref="P11:P12"/>
    <mergeCell ref="O13:O14"/>
    <mergeCell ref="P13:P14"/>
    <mergeCell ref="O15:O16"/>
    <mergeCell ref="P15:P16"/>
    <mergeCell ref="O17:O18"/>
    <mergeCell ref="P17:P18"/>
    <mergeCell ref="E15:E16"/>
    <mergeCell ref="F15:F16"/>
    <mergeCell ref="E17:E18"/>
    <mergeCell ref="F17:F18"/>
    <mergeCell ref="M17:M18"/>
    <mergeCell ref="N17:N18"/>
    <mergeCell ref="M15:M16"/>
    <mergeCell ref="N15:N16"/>
    <mergeCell ref="C17:C18"/>
    <mergeCell ref="D17:D18"/>
    <mergeCell ref="C11:C12"/>
    <mergeCell ref="D11:D12"/>
    <mergeCell ref="C13:C14"/>
    <mergeCell ref="D13:D14"/>
  </mergeCells>
  <printOptions/>
  <pageMargins left="0.3937007874015748" right="0.51" top="0.6" bottom="0.41" header="0.5118110236220472" footer="0.29"/>
  <pageSetup firstPageNumber="7"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sugiharakouji</dc:creator>
  <cp:keywords/>
  <dc:description/>
  <cp:lastModifiedBy>鳥取県庁</cp:lastModifiedBy>
  <cp:lastPrinted>2016-03-23T08:36:02Z</cp:lastPrinted>
  <dcterms:created xsi:type="dcterms:W3CDTF">2005-06-24T06:49:11Z</dcterms:created>
  <dcterms:modified xsi:type="dcterms:W3CDTF">2016-03-23T08:36:03Z</dcterms:modified>
  <cp:category/>
  <cp:version/>
  <cp:contentType/>
  <cp:contentStatus/>
</cp:coreProperties>
</file>