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オーラルヒストリー2刊行\"/>
    </mc:Choice>
  </mc:AlternateContent>
  <xr:revisionPtr revIDLastSave="0" documentId="13_ncr:1_{DD13CD37-0E42-4420-AE8D-BFB50AB678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送付件数（起案用）" sheetId="7" r:id="rId1"/>
    <sheet name="都道府県別発送数" sheetId="4" r:id="rId2"/>
  </sheets>
  <definedNames>
    <definedName name="_xlnm.Print_Area" localSheetId="0">'送付件数（起案用）'!$B$1:$H$62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4" l="1"/>
  <c r="H51" i="4"/>
  <c r="G51" i="4"/>
  <c r="I59" i="7"/>
  <c r="J59" i="7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G5" i="7"/>
  <c r="E59" i="7"/>
  <c r="K50" i="7"/>
  <c r="K49" i="7"/>
  <c r="E34" i="4" l="1"/>
  <c r="G21" i="7"/>
  <c r="G20" i="7"/>
  <c r="G18" i="7"/>
  <c r="G17" i="7"/>
  <c r="G16" i="7"/>
  <c r="K31" i="7"/>
  <c r="G30" i="7"/>
  <c r="K30" i="7" s="1"/>
  <c r="K29" i="7"/>
  <c r="G27" i="7"/>
  <c r="G26" i="7"/>
  <c r="G23" i="7"/>
  <c r="G55" i="7"/>
  <c r="G54" i="7"/>
  <c r="G33" i="7"/>
  <c r="K33" i="7" s="1"/>
  <c r="K32" i="7"/>
  <c r="G53" i="7"/>
  <c r="K53" i="7" s="1"/>
  <c r="G52" i="7"/>
  <c r="K52" i="7" s="1"/>
  <c r="G51" i="7"/>
  <c r="K51" i="7" s="1"/>
  <c r="G48" i="7"/>
  <c r="K48" i="7" s="1"/>
  <c r="G47" i="7"/>
  <c r="K47" i="7" s="1"/>
  <c r="G46" i="7"/>
  <c r="K46" i="7" s="1"/>
  <c r="G57" i="7"/>
  <c r="K57" i="7" s="1"/>
  <c r="G45" i="7"/>
  <c r="K45" i="7" s="1"/>
  <c r="G44" i="7"/>
  <c r="K44" i="7" s="1"/>
  <c r="G43" i="7"/>
  <c r="K43" i="7" s="1"/>
  <c r="G42" i="7"/>
  <c r="K42" i="7" s="1"/>
  <c r="G41" i="7"/>
  <c r="K41" i="7" s="1"/>
  <c r="G40" i="7"/>
  <c r="K40" i="7" s="1"/>
  <c r="G39" i="7"/>
  <c r="K39" i="7" s="1"/>
  <c r="G38" i="7"/>
  <c r="K38" i="7" s="1"/>
  <c r="G37" i="7"/>
  <c r="K37" i="7" s="1"/>
  <c r="G36" i="7"/>
  <c r="K36" i="7" s="1"/>
  <c r="G35" i="7"/>
  <c r="K35" i="7" s="1"/>
  <c r="G12" i="7"/>
  <c r="G10" i="7"/>
  <c r="G9" i="7"/>
  <c r="G7" i="7"/>
  <c r="K58" i="7" l="1"/>
  <c r="K59" i="7" s="1"/>
  <c r="J60" i="7" s="1"/>
  <c r="G59" i="7"/>
  <c r="E61" i="7" s="1"/>
  <c r="M51" i="4" l="1"/>
  <c r="L51" i="4"/>
  <c r="K51" i="4"/>
  <c r="J51" i="4"/>
  <c r="F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1" i="4" l="1"/>
  <c r="N51" i="4"/>
</calcChain>
</file>

<file path=xl/sharedStrings.xml><?xml version="1.0" encoding="utf-8"?>
<sst xmlns="http://schemas.openxmlformats.org/spreadsheetml/2006/main" count="146" uniqueCount="140">
  <si>
    <t>配布先</t>
    <rPh sb="0" eb="3">
      <t>ハイフサキ</t>
    </rPh>
    <phoneticPr fontId="2"/>
  </si>
  <si>
    <t>件数</t>
    <rPh sb="0" eb="1">
      <t>ケン</t>
    </rPh>
    <rPh sb="1" eb="2">
      <t>スウ</t>
    </rPh>
    <phoneticPr fontId="2"/>
  </si>
  <si>
    <t>部数</t>
    <rPh sb="0" eb="2">
      <t>ブスウ</t>
    </rPh>
    <phoneticPr fontId="2"/>
  </si>
  <si>
    <t>合計</t>
    <rPh sb="0" eb="2">
      <t>ゴウケイ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</si>
  <si>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</si>
  <si>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</si>
  <si>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市町村立図書館</t>
    <rPh sb="0" eb="3">
      <t>シチョウソン</t>
    </rPh>
    <rPh sb="3" eb="4">
      <t>リツ</t>
    </rPh>
    <rPh sb="4" eb="7">
      <t>トショカン</t>
    </rPh>
    <phoneticPr fontId="2"/>
  </si>
  <si>
    <t>知事</t>
    <rPh sb="0" eb="2">
      <t>チジ</t>
    </rPh>
    <phoneticPr fontId="0"/>
  </si>
  <si>
    <t>副知事</t>
    <rPh sb="0" eb="3">
      <t>フクチジ</t>
    </rPh>
    <phoneticPr fontId="0"/>
  </si>
  <si>
    <t>教育長</t>
    <rPh sb="0" eb="3">
      <t>キョウイクチョウ</t>
    </rPh>
    <phoneticPr fontId="0"/>
  </si>
  <si>
    <t>教育委員</t>
    <rPh sb="0" eb="2">
      <t>キョウイク</t>
    </rPh>
    <rPh sb="2" eb="4">
      <t>イイン</t>
    </rPh>
    <phoneticPr fontId="0"/>
  </si>
  <si>
    <t>総務部長</t>
    <rPh sb="0" eb="2">
      <t>ソウム</t>
    </rPh>
    <rPh sb="2" eb="4">
      <t>ブチョウ</t>
    </rPh>
    <phoneticPr fontId="0"/>
  </si>
  <si>
    <t>総務課長</t>
    <rPh sb="0" eb="2">
      <t>ソウム</t>
    </rPh>
    <rPh sb="2" eb="4">
      <t>カチョウ</t>
    </rPh>
    <phoneticPr fontId="2"/>
  </si>
  <si>
    <t>県庁内図書室</t>
    <rPh sb="0" eb="3">
      <t>ケンチョウナイ</t>
    </rPh>
    <rPh sb="3" eb="6">
      <t>トショシツ</t>
    </rPh>
    <phoneticPr fontId="0"/>
  </si>
  <si>
    <t>県政記者室</t>
    <rPh sb="0" eb="2">
      <t>ケンセイ</t>
    </rPh>
    <rPh sb="2" eb="4">
      <t>キシャ</t>
    </rPh>
    <rPh sb="4" eb="5">
      <t>シツ</t>
    </rPh>
    <phoneticPr fontId="2"/>
  </si>
  <si>
    <t>県立博物館</t>
    <rPh sb="0" eb="2">
      <t>ケンリツ</t>
    </rPh>
    <rPh sb="2" eb="5">
      <t>ハクブツカン</t>
    </rPh>
    <phoneticPr fontId="2"/>
  </si>
  <si>
    <t>議会図書室</t>
    <rPh sb="0" eb="2">
      <t>ギカイ</t>
    </rPh>
    <rPh sb="2" eb="5">
      <t>トショシツ</t>
    </rPh>
    <phoneticPr fontId="2"/>
  </si>
  <si>
    <t>国立国会図書館</t>
    <rPh sb="0" eb="2">
      <t>コクリツ</t>
    </rPh>
    <rPh sb="2" eb="4">
      <t>コッカイ</t>
    </rPh>
    <rPh sb="4" eb="7">
      <t>トショカン</t>
    </rPh>
    <phoneticPr fontId="2"/>
  </si>
  <si>
    <t>都道府県図書館</t>
    <rPh sb="0" eb="4">
      <t>トドウフケン</t>
    </rPh>
    <rPh sb="4" eb="7">
      <t>トショカン</t>
    </rPh>
    <phoneticPr fontId="2"/>
  </si>
  <si>
    <t>鳥取市歴史博物館</t>
    <rPh sb="0" eb="3">
      <t>トットリシ</t>
    </rPh>
    <rPh sb="3" eb="5">
      <t>レキシ</t>
    </rPh>
    <rPh sb="5" eb="8">
      <t>ハクブツカン</t>
    </rPh>
    <phoneticPr fontId="2"/>
  </si>
  <si>
    <t>市町村教育委員会</t>
    <rPh sb="0" eb="3">
      <t>シチョウソン</t>
    </rPh>
    <rPh sb="3" eb="5">
      <t>キョウイク</t>
    </rPh>
    <rPh sb="5" eb="8">
      <t>イインカイ</t>
    </rPh>
    <phoneticPr fontId="2"/>
  </si>
  <si>
    <t>報道各社</t>
    <rPh sb="0" eb="2">
      <t>ホウドウ</t>
    </rPh>
    <rPh sb="2" eb="4">
      <t>カクシャ</t>
    </rPh>
    <phoneticPr fontId="2"/>
  </si>
  <si>
    <t>有償頒布用</t>
    <rPh sb="0" eb="2">
      <t>ユウショウ</t>
    </rPh>
    <rPh sb="2" eb="4">
      <t>ハンプ</t>
    </rPh>
    <rPh sb="4" eb="5">
      <t>ヨウ</t>
    </rPh>
    <phoneticPr fontId="2"/>
  </si>
  <si>
    <t>県の機関</t>
    <rPh sb="0" eb="1">
      <t>ケン</t>
    </rPh>
    <rPh sb="2" eb="4">
      <t>キカン</t>
    </rPh>
    <phoneticPr fontId="2"/>
  </si>
  <si>
    <t>国・他県の機関</t>
    <rPh sb="0" eb="1">
      <t>クニ</t>
    </rPh>
    <rPh sb="2" eb="4">
      <t>タケン</t>
    </rPh>
    <rPh sb="5" eb="7">
      <t>キカン</t>
    </rPh>
    <phoneticPr fontId="2"/>
  </si>
  <si>
    <t>鳥取市史編さん室</t>
    <rPh sb="0" eb="3">
      <t>トットリシ</t>
    </rPh>
    <rPh sb="3" eb="4">
      <t>シ</t>
    </rPh>
    <rPh sb="4" eb="5">
      <t>ヘン</t>
    </rPh>
    <rPh sb="7" eb="8">
      <t>シツ</t>
    </rPh>
    <phoneticPr fontId="2"/>
  </si>
  <si>
    <t>教育委員会次長</t>
    <rPh sb="0" eb="2">
      <t>キョウイク</t>
    </rPh>
    <rPh sb="2" eb="5">
      <t>イインカイ</t>
    </rPh>
    <rPh sb="5" eb="7">
      <t>ジチョウ</t>
    </rPh>
    <phoneticPr fontId="2"/>
  </si>
  <si>
    <t>統轄監</t>
    <rPh sb="0" eb="2">
      <t>トウカツ</t>
    </rPh>
    <rPh sb="2" eb="3">
      <t>ラン</t>
    </rPh>
    <phoneticPr fontId="2"/>
  </si>
  <si>
    <t>政策法務課長</t>
    <rPh sb="0" eb="2">
      <t>セイサク</t>
    </rPh>
    <rPh sb="2" eb="4">
      <t>ホウム</t>
    </rPh>
    <rPh sb="4" eb="6">
      <t>カチョウ</t>
    </rPh>
    <phoneticPr fontId="2"/>
  </si>
  <si>
    <t>倉吉博物館</t>
    <rPh sb="0" eb="2">
      <t>クラヨシ</t>
    </rPh>
    <rPh sb="2" eb="5">
      <t>ハクブツカン</t>
    </rPh>
    <phoneticPr fontId="2"/>
  </si>
  <si>
    <t>米子市立山陰歴史館</t>
    <rPh sb="0" eb="3">
      <t>ヨナゴシ</t>
    </rPh>
    <rPh sb="3" eb="4">
      <t>リツ</t>
    </rPh>
    <rPh sb="4" eb="6">
      <t>サンイン</t>
    </rPh>
    <rPh sb="6" eb="9">
      <t>レキシカン</t>
    </rPh>
    <phoneticPr fontId="2"/>
  </si>
  <si>
    <t>県外事務所</t>
    <rPh sb="0" eb="2">
      <t>ケンガイ</t>
    </rPh>
    <rPh sb="2" eb="5">
      <t>ジムショ</t>
    </rPh>
    <phoneticPr fontId="0"/>
  </si>
  <si>
    <t>県議会議員</t>
    <rPh sb="0" eb="3">
      <t>ケンギカイ</t>
    </rPh>
    <rPh sb="3" eb="5">
      <t>ギイン</t>
    </rPh>
    <phoneticPr fontId="2"/>
  </si>
  <si>
    <t>施行文書なし</t>
    <rPh sb="0" eb="2">
      <t>セコウ</t>
    </rPh>
    <rPh sb="2" eb="4">
      <t>ブンショ</t>
    </rPh>
    <phoneticPr fontId="2"/>
  </si>
  <si>
    <t>見本、閲覧、所蔵用</t>
    <rPh sb="0" eb="2">
      <t>ミホン</t>
    </rPh>
    <phoneticPr fontId="2"/>
  </si>
  <si>
    <t>件数</t>
    <rPh sb="0" eb="2">
      <t>ケンスウ</t>
    </rPh>
    <phoneticPr fontId="2"/>
  </si>
  <si>
    <t>冊数</t>
    <rPh sb="0" eb="2">
      <t>サッスウ</t>
    </rPh>
    <phoneticPr fontId="2"/>
  </si>
  <si>
    <t>文化財課</t>
    <rPh sb="0" eb="3">
      <t>ブンカザイ</t>
    </rPh>
    <rPh sb="3" eb="4">
      <t>カ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</si>
  <si>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</si>
  <si>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県民参画協働課</t>
    <rPh sb="0" eb="2">
      <t>ケンミン</t>
    </rPh>
    <rPh sb="2" eb="4">
      <t>サンカク</t>
    </rPh>
    <rPh sb="4" eb="6">
      <t>キョウドウ</t>
    </rPh>
    <rPh sb="6" eb="7">
      <t>カ</t>
    </rPh>
    <phoneticPr fontId="0"/>
  </si>
  <si>
    <t>都道府県</t>
    <rPh sb="0" eb="4">
      <t>トドウフケン</t>
    </rPh>
    <phoneticPr fontId="8"/>
  </si>
  <si>
    <t>合計件数</t>
    <rPh sb="0" eb="2">
      <t>ゴウケイ</t>
    </rPh>
    <rPh sb="2" eb="4">
      <t>ケンスウ</t>
    </rPh>
    <phoneticPr fontId="8"/>
  </si>
  <si>
    <t>合計冊数</t>
    <rPh sb="0" eb="2">
      <t>ゴウケイ</t>
    </rPh>
    <rPh sb="2" eb="4">
      <t>サッスウ</t>
    </rPh>
    <phoneticPr fontId="8"/>
  </si>
  <si>
    <t>北海道</t>
    <phoneticPr fontId="8"/>
  </si>
  <si>
    <t>青森県</t>
    <phoneticPr fontId="8"/>
  </si>
  <si>
    <t>岩手県</t>
    <phoneticPr fontId="8"/>
  </si>
  <si>
    <t>宮城県</t>
    <phoneticPr fontId="8"/>
  </si>
  <si>
    <t>山形県</t>
    <phoneticPr fontId="8"/>
  </si>
  <si>
    <t>福島県</t>
    <phoneticPr fontId="8"/>
  </si>
  <si>
    <t>茨城県</t>
    <phoneticPr fontId="8"/>
  </si>
  <si>
    <t>栃木県</t>
    <phoneticPr fontId="8"/>
  </si>
  <si>
    <t>群馬県</t>
    <phoneticPr fontId="8"/>
  </si>
  <si>
    <t>埼玉県</t>
    <phoneticPr fontId="8"/>
  </si>
  <si>
    <t>千葉県</t>
    <phoneticPr fontId="8"/>
  </si>
  <si>
    <t>東京都</t>
    <phoneticPr fontId="8"/>
  </si>
  <si>
    <t>神奈川県</t>
    <phoneticPr fontId="8"/>
  </si>
  <si>
    <t>新潟県</t>
    <phoneticPr fontId="8"/>
  </si>
  <si>
    <t>富山県</t>
    <phoneticPr fontId="8"/>
  </si>
  <si>
    <t>石川県</t>
    <phoneticPr fontId="8"/>
  </si>
  <si>
    <t>福井県</t>
    <phoneticPr fontId="8"/>
  </si>
  <si>
    <t>山梨県</t>
    <phoneticPr fontId="8"/>
  </si>
  <si>
    <t>長野県</t>
    <phoneticPr fontId="8"/>
  </si>
  <si>
    <t>岐阜県</t>
    <phoneticPr fontId="8"/>
  </si>
  <si>
    <t>静岡県</t>
    <phoneticPr fontId="8"/>
  </si>
  <si>
    <t>愛知県</t>
    <phoneticPr fontId="8"/>
  </si>
  <si>
    <t>三重県</t>
    <phoneticPr fontId="8"/>
  </si>
  <si>
    <t>滋賀県</t>
    <phoneticPr fontId="8"/>
  </si>
  <si>
    <t>京都府</t>
    <phoneticPr fontId="8"/>
  </si>
  <si>
    <t>大阪府</t>
    <phoneticPr fontId="8"/>
  </si>
  <si>
    <t>兵庫県</t>
    <phoneticPr fontId="8"/>
  </si>
  <si>
    <t>奈良県</t>
    <phoneticPr fontId="8"/>
  </si>
  <si>
    <t>和歌山県</t>
    <phoneticPr fontId="8"/>
  </si>
  <si>
    <t>鳥取県</t>
    <phoneticPr fontId="8"/>
  </si>
  <si>
    <t>島根県</t>
    <phoneticPr fontId="8"/>
  </si>
  <si>
    <t>岡山県</t>
    <phoneticPr fontId="8"/>
  </si>
  <si>
    <t>広島県</t>
    <phoneticPr fontId="8"/>
  </si>
  <si>
    <t>山口県</t>
    <phoneticPr fontId="8"/>
  </si>
  <si>
    <t>徳島県</t>
    <phoneticPr fontId="8"/>
  </si>
  <si>
    <t>香川県</t>
    <phoneticPr fontId="8"/>
  </si>
  <si>
    <t>愛媛県</t>
    <phoneticPr fontId="8"/>
  </si>
  <si>
    <t>高知県</t>
    <phoneticPr fontId="8"/>
  </si>
  <si>
    <t>福岡県</t>
    <phoneticPr fontId="8"/>
  </si>
  <si>
    <t>佐賀県</t>
    <phoneticPr fontId="8"/>
  </si>
  <si>
    <t>長崎県</t>
    <phoneticPr fontId="8"/>
  </si>
  <si>
    <t>熊本県</t>
    <phoneticPr fontId="8"/>
  </si>
  <si>
    <t>大分県</t>
    <phoneticPr fontId="8"/>
  </si>
  <si>
    <t>宮崎県</t>
    <phoneticPr fontId="8"/>
  </si>
  <si>
    <t>鹿児島県</t>
    <phoneticPr fontId="8"/>
  </si>
  <si>
    <t>沖縄県</t>
    <phoneticPr fontId="8"/>
  </si>
  <si>
    <t>秋田県</t>
    <phoneticPr fontId="8"/>
  </si>
  <si>
    <t>うち業者発送</t>
    <rPh sb="2" eb="4">
      <t>ギョウシャ</t>
    </rPh>
    <rPh sb="4" eb="6">
      <t>ハッソウ</t>
    </rPh>
    <phoneticPr fontId="2"/>
  </si>
  <si>
    <t>執筆者（コラム）</t>
    <rPh sb="0" eb="3">
      <t>シッピツシャ</t>
    </rPh>
    <phoneticPr fontId="2"/>
  </si>
  <si>
    <t>協力者</t>
    <rPh sb="0" eb="3">
      <t>キョウリョクシャ</t>
    </rPh>
    <phoneticPr fontId="2"/>
  </si>
  <si>
    <t>県史検討会議委員</t>
    <rPh sb="0" eb="2">
      <t>ケンシ</t>
    </rPh>
    <rPh sb="2" eb="4">
      <t>ケントウ</t>
    </rPh>
    <rPh sb="4" eb="6">
      <t>カイギ</t>
    </rPh>
    <rPh sb="6" eb="8">
      <t>イイン</t>
    </rPh>
    <phoneticPr fontId="2"/>
  </si>
  <si>
    <t>元県史現代部会委員</t>
    <rPh sb="0" eb="1">
      <t>モト</t>
    </rPh>
    <rPh sb="1" eb="3">
      <t>ケンシ</t>
    </rPh>
    <rPh sb="3" eb="5">
      <t>ゲンダイ</t>
    </rPh>
    <rPh sb="5" eb="7">
      <t>ブカイ</t>
    </rPh>
    <rPh sb="7" eb="9">
      <t>イイン</t>
    </rPh>
    <phoneticPr fontId="2"/>
  </si>
  <si>
    <t>国立公文書館</t>
    <rPh sb="0" eb="2">
      <t>コクリツ</t>
    </rPh>
    <rPh sb="2" eb="6">
      <t>コウブンショカン</t>
    </rPh>
    <phoneticPr fontId="2"/>
  </si>
  <si>
    <t>境港市史編さん室</t>
    <rPh sb="0" eb="4">
      <t>サカイミナトシシ</t>
    </rPh>
    <rPh sb="4" eb="5">
      <t>ヘン</t>
    </rPh>
    <rPh sb="7" eb="8">
      <t>シツ</t>
    </rPh>
    <phoneticPr fontId="2"/>
  </si>
  <si>
    <t>国立国会図書館</t>
    <rPh sb="0" eb="2">
      <t>コクリツ</t>
    </rPh>
    <rPh sb="2" eb="4">
      <t>コッカイ</t>
    </rPh>
    <rPh sb="4" eb="6">
      <t>トショ</t>
    </rPh>
    <phoneticPr fontId="8"/>
  </si>
  <si>
    <t>国立公文書館</t>
    <rPh sb="0" eb="2">
      <t>コクリツ</t>
    </rPh>
    <rPh sb="2" eb="6">
      <t>コウブンショカン</t>
    </rPh>
    <phoneticPr fontId="6"/>
  </si>
  <si>
    <t>他県図書館・県史</t>
    <rPh sb="0" eb="2">
      <t>タケン</t>
    </rPh>
    <rPh sb="2" eb="5">
      <t>トショカン</t>
    </rPh>
    <rPh sb="6" eb="8">
      <t>ケンシ</t>
    </rPh>
    <phoneticPr fontId="8"/>
  </si>
  <si>
    <t>『オーラルヒストリー「とっとりの記憶」２』の無償頒布計画</t>
    <rPh sb="16" eb="18">
      <t>キオク</t>
    </rPh>
    <rPh sb="22" eb="24">
      <t>ムショウ</t>
    </rPh>
    <rPh sb="24" eb="26">
      <t>ハンプ</t>
    </rPh>
    <rPh sb="26" eb="28">
      <t>ケイカク</t>
    </rPh>
    <phoneticPr fontId="2"/>
  </si>
  <si>
    <t>県立美術館</t>
    <rPh sb="0" eb="2">
      <t>ケンリツ</t>
    </rPh>
    <rPh sb="2" eb="5">
      <t>ビジュツカン</t>
    </rPh>
    <phoneticPr fontId="6"/>
  </si>
  <si>
    <t>県立図書館</t>
    <rPh sb="0" eb="2">
      <t>ケンリツ</t>
    </rPh>
    <rPh sb="2" eb="5">
      <t>トショカン</t>
    </rPh>
    <phoneticPr fontId="6"/>
  </si>
  <si>
    <t>話者（清末忠人）</t>
    <rPh sb="0" eb="2">
      <t>ワシャ</t>
    </rPh>
    <rPh sb="3" eb="5">
      <t>キヨスエ</t>
    </rPh>
    <rPh sb="5" eb="7">
      <t>タダヒト</t>
    </rPh>
    <phoneticPr fontId="2"/>
  </si>
  <si>
    <t>話者・執筆者・協力者等</t>
    <rPh sb="0" eb="2">
      <t>ワシャ</t>
    </rPh>
    <rPh sb="3" eb="6">
      <t>シッピツシャ</t>
    </rPh>
    <rPh sb="7" eb="10">
      <t>キョウリョクシャ</t>
    </rPh>
    <rPh sb="10" eb="11">
      <t>ナド</t>
    </rPh>
    <phoneticPr fontId="2"/>
  </si>
  <si>
    <t>喜多村</t>
    <rPh sb="0" eb="3">
      <t>キタムラ</t>
    </rPh>
    <phoneticPr fontId="2"/>
  </si>
  <si>
    <t>多田、岸本、池内、関本、山本、奥村</t>
    <rPh sb="0" eb="2">
      <t>タダ</t>
    </rPh>
    <rPh sb="3" eb="5">
      <t>キシモト</t>
    </rPh>
    <rPh sb="6" eb="8">
      <t>イケウチ</t>
    </rPh>
    <rPh sb="9" eb="11">
      <t>セキモト</t>
    </rPh>
    <rPh sb="12" eb="14">
      <t>ヤマモト</t>
    </rPh>
    <rPh sb="15" eb="17">
      <t>オクムラ</t>
    </rPh>
    <phoneticPr fontId="2"/>
  </si>
  <si>
    <t>小山、西村、石田</t>
    <rPh sb="0" eb="2">
      <t>コヤマ</t>
    </rPh>
    <rPh sb="3" eb="5">
      <t>ニシムラ</t>
    </rPh>
    <rPh sb="6" eb="8">
      <t>イシダ</t>
    </rPh>
    <phoneticPr fontId="6"/>
  </si>
  <si>
    <t>公文書館</t>
    <rPh sb="0" eb="4">
      <t>コウブンショカン</t>
    </rPh>
    <phoneticPr fontId="6"/>
  </si>
  <si>
    <t>公文書館（活用分）</t>
    <rPh sb="0" eb="3">
      <t>コウブンショ</t>
    </rPh>
    <rPh sb="3" eb="4">
      <t>カン</t>
    </rPh>
    <rPh sb="5" eb="7">
      <t>カツヨウ</t>
    </rPh>
    <rPh sb="7" eb="8">
      <t>ブン</t>
    </rPh>
    <phoneticPr fontId="0"/>
  </si>
  <si>
    <t>県史編さん室（活用分）</t>
    <rPh sb="0" eb="2">
      <t>ケンシ</t>
    </rPh>
    <rPh sb="2" eb="3">
      <t>ヘン</t>
    </rPh>
    <rPh sb="5" eb="6">
      <t>シツ</t>
    </rPh>
    <rPh sb="7" eb="9">
      <t>カツヨウ</t>
    </rPh>
    <rPh sb="9" eb="10">
      <t>ブン</t>
    </rPh>
    <phoneticPr fontId="2"/>
  </si>
  <si>
    <t>宮内庁書陵部</t>
    <rPh sb="0" eb="3">
      <t>クナイチョウ</t>
    </rPh>
    <rPh sb="3" eb="6">
      <t>ショリョウブ</t>
    </rPh>
    <phoneticPr fontId="6"/>
  </si>
  <si>
    <t>県内の関係機関</t>
    <rPh sb="0" eb="2">
      <t>ケンナイ</t>
    </rPh>
    <rPh sb="3" eb="5">
      <t>カンケイ</t>
    </rPh>
    <rPh sb="5" eb="7">
      <t>キカン</t>
    </rPh>
    <phoneticPr fontId="2"/>
  </si>
  <si>
    <t>県内学校</t>
    <rPh sb="0" eb="2">
      <t>ケンナイ</t>
    </rPh>
    <rPh sb="2" eb="4">
      <t>ガッコウ</t>
    </rPh>
    <phoneticPr fontId="2"/>
  </si>
  <si>
    <t>県内図書館（県立除く）</t>
    <rPh sb="0" eb="2">
      <t>ケンナイ</t>
    </rPh>
    <rPh sb="2" eb="5">
      <t>トショカン</t>
    </rPh>
    <rPh sb="6" eb="8">
      <t>ケンリツ</t>
    </rPh>
    <rPh sb="8" eb="9">
      <t>ノゾ</t>
    </rPh>
    <phoneticPr fontId="2"/>
  </si>
  <si>
    <t>小学校</t>
    <rPh sb="0" eb="3">
      <t>ショウガッコウ</t>
    </rPh>
    <phoneticPr fontId="6"/>
  </si>
  <si>
    <t>放送大学（鳥取学習センター）</t>
    <rPh sb="0" eb="2">
      <t>ホウソウ</t>
    </rPh>
    <rPh sb="2" eb="4">
      <t>ダイガク</t>
    </rPh>
    <rPh sb="5" eb="7">
      <t>トットリ</t>
    </rPh>
    <rPh sb="7" eb="9">
      <t>ガクシュウ</t>
    </rPh>
    <phoneticPr fontId="2"/>
  </si>
  <si>
    <t>義務教育学校・鳥大附属</t>
    <rPh sb="0" eb="2">
      <t>ギム</t>
    </rPh>
    <rPh sb="2" eb="4">
      <t>キョウイク</t>
    </rPh>
    <rPh sb="4" eb="6">
      <t>ガッコウ</t>
    </rPh>
    <rPh sb="7" eb="8">
      <t>トリ</t>
    </rPh>
    <rPh sb="8" eb="9">
      <t>ダイ</t>
    </rPh>
    <rPh sb="9" eb="11">
      <t>フゾク</t>
    </rPh>
    <phoneticPr fontId="6"/>
  </si>
  <si>
    <t>中・高一貫校</t>
    <rPh sb="0" eb="1">
      <t>チュウ</t>
    </rPh>
    <rPh sb="2" eb="3">
      <t>コウ</t>
    </rPh>
    <rPh sb="3" eb="5">
      <t>イッカン</t>
    </rPh>
    <rPh sb="5" eb="6">
      <t>コウ</t>
    </rPh>
    <phoneticPr fontId="6"/>
  </si>
  <si>
    <t>佐々木、岡村</t>
    <rPh sb="0" eb="3">
      <t>ササキ</t>
    </rPh>
    <rPh sb="4" eb="6">
      <t>オカムラ</t>
    </rPh>
    <phoneticPr fontId="2"/>
  </si>
  <si>
    <t>都道府県史担当部署</t>
    <rPh sb="0" eb="4">
      <t>トドウフケン</t>
    </rPh>
    <rPh sb="4" eb="5">
      <t>シ</t>
    </rPh>
    <rPh sb="5" eb="7">
      <t>タントウ</t>
    </rPh>
    <rPh sb="7" eb="9">
      <t>ブショ</t>
    </rPh>
    <phoneticPr fontId="2"/>
  </si>
  <si>
    <t>－</t>
    <phoneticPr fontId="6"/>
  </si>
  <si>
    <t>公文書館へ納入　→　６５４冊</t>
    <rPh sb="0" eb="4">
      <t>コウブンショカン</t>
    </rPh>
    <rPh sb="5" eb="7">
      <t>ノウニュウ</t>
    </rPh>
    <rPh sb="13" eb="14">
      <t>サツ</t>
    </rPh>
    <phoneticPr fontId="2"/>
  </si>
  <si>
    <t>鳥大（湖山・米子各１）、看護大・短大１、環境大１、高専１</t>
    <rPh sb="0" eb="2">
      <t>トリダイ</t>
    </rPh>
    <rPh sb="3" eb="5">
      <t>コヤマ</t>
    </rPh>
    <rPh sb="6" eb="8">
      <t>ヨナゴ</t>
    </rPh>
    <rPh sb="8" eb="9">
      <t>カク</t>
    </rPh>
    <rPh sb="12" eb="14">
      <t>カンゴ</t>
    </rPh>
    <rPh sb="14" eb="15">
      <t>ダイ</t>
    </rPh>
    <rPh sb="16" eb="18">
      <t>タンダイ</t>
    </rPh>
    <rPh sb="20" eb="22">
      <t>カンキョウ</t>
    </rPh>
    <rPh sb="22" eb="23">
      <t>ダイ</t>
    </rPh>
    <rPh sb="25" eb="27">
      <t>コウセン</t>
    </rPh>
    <phoneticPr fontId="2"/>
  </si>
  <si>
    <t>大学・高専図書館</t>
    <rPh sb="0" eb="2">
      <t>ダイガク</t>
    </rPh>
    <rPh sb="3" eb="5">
      <t>コウセン</t>
    </rPh>
    <rPh sb="5" eb="8">
      <t>トショカン</t>
    </rPh>
    <phoneticPr fontId="2"/>
  </si>
  <si>
    <t>総合事務所など</t>
    <rPh sb="0" eb="2">
      <t>ソウゴウ</t>
    </rPh>
    <rPh sb="2" eb="5">
      <t>ジムショ</t>
    </rPh>
    <phoneticPr fontId="2"/>
  </si>
  <si>
    <t>中部、西部、八頭、日野に各１</t>
    <rPh sb="0" eb="2">
      <t>チュウブ</t>
    </rPh>
    <rPh sb="3" eb="5">
      <t>セイブ</t>
    </rPh>
    <rPh sb="6" eb="8">
      <t>ヤズ</t>
    </rPh>
    <rPh sb="9" eb="11">
      <t>ヒノ</t>
    </rPh>
    <rPh sb="12" eb="13">
      <t>カク</t>
    </rPh>
    <phoneticPr fontId="2"/>
  </si>
  <si>
    <t>東京、大阪、名古屋に各１</t>
    <rPh sb="0" eb="2">
      <t>トウキョウ</t>
    </rPh>
    <rPh sb="3" eb="5">
      <t>オオサカ</t>
    </rPh>
    <rPh sb="6" eb="9">
      <t>ナゴヤ</t>
    </rPh>
    <rPh sb="10" eb="11">
      <t>カク</t>
    </rPh>
    <phoneticPr fontId="2"/>
  </si>
  <si>
    <t>【別紙】業者委託分の都道府県別送付件数</t>
    <rPh sb="1" eb="3">
      <t>ベッシ</t>
    </rPh>
    <rPh sb="4" eb="6">
      <t>ギョウシャ</t>
    </rPh>
    <rPh sb="6" eb="9">
      <t>イタクブン</t>
    </rPh>
    <rPh sb="10" eb="14">
      <t>トドウフケン</t>
    </rPh>
    <rPh sb="14" eb="15">
      <t>ベツ</t>
    </rPh>
    <rPh sb="15" eb="17">
      <t>ソウフ</t>
    </rPh>
    <rPh sb="17" eb="19">
      <t>ケンスウ</t>
    </rPh>
    <phoneticPr fontId="8"/>
  </si>
  <si>
    <t>県内学校</t>
    <rPh sb="0" eb="2">
      <t>ケンナイ</t>
    </rPh>
    <rPh sb="2" eb="4">
      <t>ガッコウ</t>
    </rPh>
    <phoneticPr fontId="8"/>
  </si>
  <si>
    <t>　　無償頒布用合計</t>
    <rPh sb="2" eb="4">
      <t>ムショウ</t>
    </rPh>
    <rPh sb="4" eb="6">
      <t>ハンプ</t>
    </rPh>
    <rPh sb="6" eb="7">
      <t>ヨウ</t>
    </rPh>
    <rPh sb="7" eb="9">
      <t>ゴウケイ</t>
    </rPh>
    <phoneticPr fontId="2"/>
  </si>
  <si>
    <t>合　計</t>
    <rPh sb="0" eb="1">
      <t>ゴウ</t>
    </rPh>
    <rPh sb="2" eb="3">
      <t>ケイ</t>
    </rPh>
    <phoneticPr fontId="2"/>
  </si>
  <si>
    <t>３冊</t>
    <rPh sb="1" eb="2">
      <t>サツ</t>
    </rPh>
    <phoneticPr fontId="6"/>
  </si>
  <si>
    <t>５冊</t>
    <rPh sb="1" eb="2">
      <t>サツ</t>
    </rPh>
    <phoneticPr fontId="8"/>
  </si>
  <si>
    <t>１冊</t>
    <rPh sb="1" eb="2">
      <t>サツ</t>
    </rPh>
    <phoneticPr fontId="8"/>
  </si>
  <si>
    <t>２冊</t>
    <rPh sb="1" eb="2">
      <t>サツ</t>
    </rPh>
    <phoneticPr fontId="8"/>
  </si>
  <si>
    <t>宮内庁</t>
    <rPh sb="0" eb="3">
      <t>クナイチョウ</t>
    </rPh>
    <phoneticPr fontId="8"/>
  </si>
  <si>
    <t>県外事務所</t>
    <rPh sb="0" eb="2">
      <t>ケンガイ</t>
    </rPh>
    <rPh sb="2" eb="5">
      <t>ジムショ</t>
    </rPh>
    <phoneticPr fontId="6"/>
  </si>
  <si>
    <t>県内
関係機関</t>
    <rPh sb="0" eb="1">
      <t>ケン</t>
    </rPh>
    <rPh sb="1" eb="2">
      <t>ナイ</t>
    </rPh>
    <rPh sb="3" eb="5">
      <t>カンケイ</t>
    </rPh>
    <rPh sb="5" eb="7">
      <t>キカン</t>
    </rPh>
    <phoneticPr fontId="6"/>
  </si>
  <si>
    <t>県内
図書館</t>
    <rPh sb="0" eb="2">
      <t>ケンナイ</t>
    </rPh>
    <rPh sb="3" eb="6">
      <t>トショカン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</si>
</sst>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0_);[Red]\(0\)"/>
  </numFmts>
  <fonts count="12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0" fillId="2" borderId="18" xfId="0" applyNumberForma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7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26" xfId="0" applyFill="1" applyBorder="1">
      <alignment vertical="center"/>
    </xf>
    <xf numFmtId="0" fontId="2" fillId="2" borderId="0" xfId="0" applyFont="1" applyFill="1">
      <alignment vertical="center"/>
    </xf>
    <xf numFmtId="0" fontId="2" fillId="2" borderId="27" xfId="0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0" fontId="2" fillId="2" borderId="28" xfId="0" applyFont="1" applyFill="1" applyBorder="1">
      <alignment vertical="center"/>
    </xf>
    <xf numFmtId="176" fontId="0" fillId="2" borderId="10" xfId="0" applyNumberFormat="1" applyFill="1" applyBorder="1">
      <alignment vertical="center"/>
    </xf>
    <xf numFmtId="0" fontId="0" fillId="2" borderId="29" xfId="0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30" xfId="0" applyFont="1" applyFill="1" applyBorder="1">
      <alignment vertical="center"/>
    </xf>
    <xf numFmtId="176" fontId="0" fillId="2" borderId="17" xfId="0" applyNumberFormat="1" applyFill="1" applyBorder="1">
      <alignment vertical="center"/>
    </xf>
    <xf numFmtId="0" fontId="0" fillId="2" borderId="32" xfId="0" applyFill="1" applyBorder="1">
      <alignment vertical="center"/>
    </xf>
    <xf numFmtId="0" fontId="2" fillId="2" borderId="7" xfId="0" applyFont="1" applyFill="1" applyBorder="1">
      <alignment vertical="center"/>
    </xf>
    <xf numFmtId="176" fontId="0" fillId="2" borderId="15" xfId="0" applyNumberFormat="1" applyFill="1" applyBorder="1">
      <alignment vertical="center"/>
    </xf>
    <xf numFmtId="0" fontId="2" fillId="2" borderId="33" xfId="0" applyFont="1" applyFill="1" applyBorder="1">
      <alignment vertical="center"/>
    </xf>
    <xf numFmtId="176" fontId="0" fillId="2" borderId="24" xfId="0" applyNumberFormat="1" applyFill="1" applyBorder="1">
      <alignment vertical="center"/>
    </xf>
    <xf numFmtId="0" fontId="2" fillId="2" borderId="31" xfId="0" applyFont="1" applyFill="1" applyBorder="1">
      <alignment vertical="center"/>
    </xf>
    <xf numFmtId="176" fontId="0" fillId="2" borderId="25" xfId="0" applyNumberFormat="1" applyFill="1" applyBorder="1">
      <alignment vertical="center"/>
    </xf>
    <xf numFmtId="176" fontId="0" fillId="2" borderId="33" xfId="0" applyNumberFormat="1" applyFill="1" applyBorder="1">
      <alignment vertical="center"/>
    </xf>
    <xf numFmtId="0" fontId="2" fillId="2" borderId="23" xfId="0" applyFont="1" applyFill="1" applyBorder="1" applyAlignment="1">
      <alignment horizontal="center" vertical="center"/>
    </xf>
    <xf numFmtId="176" fontId="0" fillId="2" borderId="21" xfId="0" applyNumberFormat="1" applyFill="1" applyBorder="1">
      <alignment vertical="center"/>
    </xf>
    <xf numFmtId="176" fontId="0" fillId="2" borderId="82" xfId="0" applyNumberForma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31" xfId="0" applyFont="1" applyFill="1" applyBorder="1" applyAlignment="1">
      <alignment vertical="center" wrapText="1" shrinkToFit="1"/>
    </xf>
    <xf numFmtId="0" fontId="2" fillId="2" borderId="85" xfId="0" applyFont="1" applyFill="1" applyBorder="1">
      <alignment vertical="center"/>
    </xf>
    <xf numFmtId="0" fontId="2" fillId="2" borderId="31" xfId="0" applyFont="1" applyFill="1" applyBorder="1" applyAlignment="1">
      <alignment vertical="center" shrinkToFit="1"/>
    </xf>
    <xf numFmtId="0" fontId="2" fillId="2" borderId="86" xfId="0" applyFont="1" applyFill="1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>
      <alignment vertical="center"/>
    </xf>
    <xf numFmtId="176" fontId="0" fillId="2" borderId="71" xfId="0" applyNumberFormat="1" applyFill="1" applyBorder="1">
      <alignment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>
      <alignment vertical="center"/>
    </xf>
    <xf numFmtId="0" fontId="4" fillId="2" borderId="8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>
      <alignment vertical="center"/>
    </xf>
    <xf numFmtId="0" fontId="5" fillId="2" borderId="89" xfId="0" applyFont="1" applyFill="1" applyBorder="1" applyAlignment="1">
      <alignment horizontal="center" vertical="center"/>
    </xf>
    <xf numFmtId="0" fontId="0" fillId="2" borderId="91" xfId="0" applyFill="1" applyBorder="1">
      <alignment vertical="center"/>
    </xf>
    <xf numFmtId="0" fontId="2" fillId="2" borderId="92" xfId="0" applyFont="1" applyFill="1" applyBorder="1">
      <alignment vertical="center"/>
    </xf>
    <xf numFmtId="0" fontId="2" fillId="2" borderId="93" xfId="0" applyFont="1" applyFill="1" applyBorder="1">
      <alignment vertical="center"/>
    </xf>
    <xf numFmtId="176" fontId="0" fillId="2" borderId="94" xfId="0" applyNumberFormat="1" applyFill="1" applyBorder="1">
      <alignment vertical="center"/>
    </xf>
    <xf numFmtId="176" fontId="0" fillId="2" borderId="96" xfId="0" applyNumberFormat="1" applyFill="1" applyBorder="1">
      <alignment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>
      <alignment vertical="center"/>
    </xf>
    <xf numFmtId="0" fontId="2" fillId="2" borderId="100" xfId="0" applyFont="1" applyFill="1" applyBorder="1">
      <alignment vertical="center"/>
    </xf>
    <xf numFmtId="176" fontId="0" fillId="2" borderId="101" xfId="0" applyNumberFormat="1" applyFill="1" applyBorder="1">
      <alignment vertical="center"/>
    </xf>
    <xf numFmtId="176" fontId="0" fillId="2" borderId="60" xfId="0" applyNumberFormat="1" applyFill="1" applyBorder="1">
      <alignment vertical="center"/>
    </xf>
    <xf numFmtId="176" fontId="0" fillId="2" borderId="77" xfId="0" applyNumberFormat="1" applyFill="1" applyBorder="1">
      <alignment vertical="center"/>
    </xf>
    <xf numFmtId="0" fontId="2" fillId="2" borderId="38" xfId="0" applyFont="1" applyFill="1" applyBorder="1">
      <alignment vertical="center"/>
    </xf>
    <xf numFmtId="176" fontId="0" fillId="2" borderId="102" xfId="0" applyNumberFormat="1" applyFill="1" applyBorder="1">
      <alignment vertical="center"/>
    </xf>
    <xf numFmtId="0" fontId="0" fillId="2" borderId="103" xfId="0" applyFill="1" applyBorder="1" applyAlignment="1">
      <alignment horizontal="center" vertical="center"/>
    </xf>
    <xf numFmtId="0" fontId="0" fillId="2" borderId="104" xfId="0" applyFill="1" applyBorder="1" applyAlignment="1">
      <alignment horizontal="center" vertical="center"/>
    </xf>
    <xf numFmtId="0" fontId="0" fillId="2" borderId="105" xfId="0" applyFill="1" applyBorder="1">
      <alignment vertical="center"/>
    </xf>
    <xf numFmtId="0" fontId="2" fillId="2" borderId="33" xfId="0" applyFont="1" applyFill="1" applyBorder="1" applyAlignment="1">
      <alignment vertical="center" wrapText="1"/>
    </xf>
    <xf numFmtId="176" fontId="0" fillId="2" borderId="63" xfId="0" applyNumberFormat="1" applyFill="1" applyBorder="1">
      <alignment vertical="center"/>
    </xf>
    <xf numFmtId="176" fontId="0" fillId="2" borderId="106" xfId="0" applyNumberFormat="1" applyFill="1" applyBorder="1">
      <alignment vertical="center"/>
    </xf>
    <xf numFmtId="0" fontId="2" fillId="2" borderId="92" xfId="0" applyFont="1" applyFill="1" applyBorder="1" applyAlignment="1">
      <alignment vertical="center" shrinkToFit="1"/>
    </xf>
    <xf numFmtId="0" fontId="0" fillId="2" borderId="108" xfId="0" applyFill="1" applyBorder="1" applyAlignment="1">
      <alignment horizontal="center" vertical="center"/>
    </xf>
    <xf numFmtId="0" fontId="0" fillId="2" borderId="109" xfId="0" applyFill="1" applyBorder="1" applyAlignment="1">
      <alignment horizontal="center" vertical="center"/>
    </xf>
    <xf numFmtId="0" fontId="0" fillId="2" borderId="110" xfId="0" applyFill="1" applyBorder="1">
      <alignment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95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176" fontId="0" fillId="2" borderId="41" xfId="0" applyNumberFormat="1" applyFill="1" applyBorder="1" applyAlignment="1">
      <alignment horizontal="center" vertical="center"/>
    </xf>
    <xf numFmtId="176" fontId="0" fillId="2" borderId="63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176" fontId="0" fillId="2" borderId="107" xfId="0" applyNumberForma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8" fontId="0" fillId="2" borderId="0" xfId="0" quotePrefix="1" applyNumberFormat="1" applyFill="1">
      <alignment vertical="center"/>
    </xf>
    <xf numFmtId="178" fontId="0" fillId="2" borderId="0" xfId="0" applyNumberFormat="1" applyFill="1">
      <alignment vertical="center"/>
    </xf>
    <xf numFmtId="0" fontId="2" fillId="2" borderId="8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88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7" fillId="2" borderId="43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/>
    </xf>
    <xf numFmtId="0" fontId="0" fillId="2" borderId="39" xfId="0" applyFill="1" applyBorder="1" applyAlignment="1">
      <alignment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 wrapText="1"/>
    </xf>
    <xf numFmtId="0" fontId="0" fillId="2" borderId="10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4" fillId="2" borderId="118" xfId="0" applyFont="1" applyFill="1" applyBorder="1">
      <alignment vertical="center"/>
    </xf>
    <xf numFmtId="0" fontId="4" fillId="2" borderId="81" xfId="0" applyFont="1" applyFill="1" applyBorder="1">
      <alignment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176" fontId="4" fillId="2" borderId="66" xfId="0" applyNumberFormat="1" applyFont="1" applyFill="1" applyBorder="1">
      <alignment vertical="center"/>
    </xf>
    <xf numFmtId="176" fontId="4" fillId="2" borderId="83" xfId="0" applyNumberFormat="1" applyFont="1" applyFill="1" applyBorder="1">
      <alignment vertical="center"/>
    </xf>
    <xf numFmtId="176" fontId="4" fillId="2" borderId="87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176" fontId="4" fillId="2" borderId="5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opLeftCell="A26" workbookViewId="0">
      <selection activeCell="E59" sqref="E59:E60"/>
    </sheetView>
  </sheetViews>
  <sheetFormatPr defaultColWidth="9.33203125" defaultRowHeight="18" customHeight="1" x14ac:dyDescent="0.15"/>
  <cols>
    <col min="1" max="1" width="12.33203125" style="10" customWidth="1"/>
    <col min="2" max="2" width="2.33203125" style="10" customWidth="1"/>
    <col min="3" max="3" width="2.83203125" style="10" customWidth="1"/>
    <col min="4" max="4" width="26.83203125" style="10" customWidth="1"/>
    <col min="5" max="5" width="6.33203125" style="10" customWidth="1"/>
    <col min="6" max="6" width="6.33203125" style="7" customWidth="1"/>
    <col min="7" max="7" width="5.83203125" style="10" customWidth="1"/>
    <col min="8" max="8" width="44.5" style="10" customWidth="1"/>
    <col min="9" max="10" width="8" style="7" customWidth="1"/>
    <col min="11" max="11" width="8" style="10" customWidth="1"/>
    <col min="12" max="16384" width="9.33203125" style="10"/>
  </cols>
  <sheetData>
    <row r="1" spans="1:11" ht="41.1" customHeight="1" thickBot="1" x14ac:dyDescent="0.2">
      <c r="B1" s="160" t="s">
        <v>100</v>
      </c>
      <c r="C1" s="160"/>
      <c r="D1" s="160"/>
      <c r="E1" s="160"/>
      <c r="F1" s="160"/>
      <c r="G1" s="160"/>
      <c r="H1" s="160"/>
      <c r="I1" s="160"/>
      <c r="J1" s="160"/>
      <c r="K1" s="160"/>
    </row>
    <row r="2" spans="1:11" s="103" customFormat="1" ht="18" customHeight="1" x14ac:dyDescent="0.15">
      <c r="B2" s="193" t="s">
        <v>0</v>
      </c>
      <c r="C2" s="194"/>
      <c r="D2" s="194"/>
      <c r="E2" s="156"/>
      <c r="F2" s="157"/>
      <c r="G2" s="158"/>
      <c r="H2" s="157"/>
      <c r="I2" s="173" t="s">
        <v>90</v>
      </c>
      <c r="J2" s="175"/>
      <c r="K2" s="185"/>
    </row>
    <row r="3" spans="1:11" s="103" customFormat="1" ht="18" customHeight="1" thickBot="1" x14ac:dyDescent="0.2">
      <c r="B3" s="195"/>
      <c r="C3" s="196"/>
      <c r="D3" s="196"/>
      <c r="E3" s="104" t="s">
        <v>1</v>
      </c>
      <c r="F3" s="55" t="s">
        <v>2</v>
      </c>
      <c r="G3" s="105" t="s">
        <v>3</v>
      </c>
      <c r="H3" s="159"/>
      <c r="I3" s="102" t="s">
        <v>35</v>
      </c>
      <c r="J3" s="100" t="s">
        <v>36</v>
      </c>
      <c r="K3" s="186"/>
    </row>
    <row r="4" spans="1:11" ht="18" customHeight="1" x14ac:dyDescent="0.15">
      <c r="B4" s="11"/>
      <c r="C4" s="12" t="s">
        <v>113</v>
      </c>
      <c r="D4" s="12"/>
      <c r="E4" s="50"/>
      <c r="F4" s="5"/>
      <c r="G4" s="51"/>
      <c r="H4" s="12"/>
      <c r="I4" s="52"/>
      <c r="J4" s="53"/>
      <c r="K4" s="54"/>
    </row>
    <row r="5" spans="1:11" ht="18" customHeight="1" x14ac:dyDescent="0.15">
      <c r="A5" s="10">
        <v>1</v>
      </c>
      <c r="B5" s="11"/>
      <c r="C5" s="12"/>
      <c r="D5" s="37" t="s">
        <v>115</v>
      </c>
      <c r="E5" s="91">
        <v>110</v>
      </c>
      <c r="F5" s="92">
        <v>1</v>
      </c>
      <c r="G5" s="93">
        <f>E5*F5</f>
        <v>110</v>
      </c>
      <c r="H5" s="28"/>
      <c r="I5" s="52">
        <v>110</v>
      </c>
      <c r="J5" s="53">
        <v>110</v>
      </c>
      <c r="K5" s="54"/>
    </row>
    <row r="6" spans="1:11" ht="18" customHeight="1" x14ac:dyDescent="0.15">
      <c r="A6" s="10">
        <v>2</v>
      </c>
      <c r="B6" s="11"/>
      <c r="C6" s="12"/>
      <c r="D6" s="12" t="s">
        <v>117</v>
      </c>
      <c r="E6" s="50">
        <v>10</v>
      </c>
      <c r="F6" s="5">
        <v>1</v>
      </c>
      <c r="G6" s="51">
        <v>10</v>
      </c>
      <c r="H6" s="41"/>
      <c r="I6" s="52">
        <v>10</v>
      </c>
      <c r="J6" s="53">
        <v>10</v>
      </c>
      <c r="K6" s="54"/>
    </row>
    <row r="7" spans="1:11" ht="18" customHeight="1" x14ac:dyDescent="0.15">
      <c r="A7" s="10">
        <v>3</v>
      </c>
      <c r="B7" s="11"/>
      <c r="C7" s="12"/>
      <c r="D7" s="13" t="s">
        <v>4</v>
      </c>
      <c r="E7" s="14">
        <v>50</v>
      </c>
      <c r="F7" s="80">
        <v>1</v>
      </c>
      <c r="G7" s="15">
        <f>E7*F7</f>
        <v>50</v>
      </c>
      <c r="H7" s="37"/>
      <c r="I7" s="43">
        <v>50</v>
      </c>
      <c r="J7" s="42">
        <v>50</v>
      </c>
      <c r="K7" s="44"/>
    </row>
    <row r="8" spans="1:11" ht="18" customHeight="1" x14ac:dyDescent="0.15">
      <c r="A8" s="10">
        <v>4</v>
      </c>
      <c r="B8" s="11"/>
      <c r="C8" s="12"/>
      <c r="D8" s="13" t="s">
        <v>118</v>
      </c>
      <c r="E8" s="29">
        <v>3</v>
      </c>
      <c r="F8" s="81">
        <v>1</v>
      </c>
      <c r="G8" s="15">
        <v>3</v>
      </c>
      <c r="H8" s="12"/>
      <c r="I8" s="43">
        <v>3</v>
      </c>
      <c r="J8" s="42">
        <v>3</v>
      </c>
      <c r="K8" s="44"/>
    </row>
    <row r="9" spans="1:11" ht="18" customHeight="1" x14ac:dyDescent="0.15">
      <c r="A9" s="10">
        <v>5</v>
      </c>
      <c r="B9" s="11"/>
      <c r="C9" s="12"/>
      <c r="D9" s="13" t="s">
        <v>5</v>
      </c>
      <c r="E9" s="14">
        <v>29</v>
      </c>
      <c r="F9" s="80">
        <v>1</v>
      </c>
      <c r="G9" s="15">
        <f>E9*F9</f>
        <v>29</v>
      </c>
      <c r="H9" s="12"/>
      <c r="I9" s="43">
        <v>29</v>
      </c>
      <c r="J9" s="42">
        <v>29</v>
      </c>
      <c r="K9" s="44"/>
    </row>
    <row r="10" spans="1:11" ht="18" customHeight="1" x14ac:dyDescent="0.15">
      <c r="A10" s="10">
        <v>6</v>
      </c>
      <c r="B10" s="11"/>
      <c r="C10" s="12"/>
      <c r="D10" s="19" t="s">
        <v>38</v>
      </c>
      <c r="E10" s="34">
        <v>10</v>
      </c>
      <c r="F10" s="81">
        <v>1</v>
      </c>
      <c r="G10" s="20">
        <f>E10*F10</f>
        <v>10</v>
      </c>
      <c r="H10" s="38"/>
      <c r="I10" s="43">
        <v>10</v>
      </c>
      <c r="J10" s="42">
        <v>10</v>
      </c>
      <c r="K10" s="44"/>
    </row>
    <row r="11" spans="1:11" ht="18" customHeight="1" x14ac:dyDescent="0.15">
      <c r="B11" s="21"/>
      <c r="C11" s="22" t="s">
        <v>114</v>
      </c>
      <c r="D11" s="23"/>
      <c r="E11" s="1"/>
      <c r="F11" s="2"/>
      <c r="G11" s="6"/>
      <c r="H11" s="39"/>
      <c r="I11" s="43"/>
      <c r="J11" s="42"/>
      <c r="K11" s="44"/>
    </row>
    <row r="12" spans="1:11" ht="18" customHeight="1" x14ac:dyDescent="0.15">
      <c r="A12" s="10">
        <v>7</v>
      </c>
      <c r="B12" s="11"/>
      <c r="C12" s="12"/>
      <c r="D12" s="13" t="s">
        <v>6</v>
      </c>
      <c r="E12" s="14">
        <v>29</v>
      </c>
      <c r="F12" s="80">
        <v>1</v>
      </c>
      <c r="G12" s="24">
        <f>E12*F12</f>
        <v>29</v>
      </c>
      <c r="H12" s="30"/>
      <c r="I12" s="43">
        <v>29</v>
      </c>
      <c r="J12" s="42">
        <v>29</v>
      </c>
      <c r="K12" s="44"/>
    </row>
    <row r="13" spans="1:11" ht="18" customHeight="1" x14ac:dyDescent="0.15">
      <c r="A13" s="10">
        <v>8</v>
      </c>
      <c r="B13" s="11"/>
      <c r="C13" s="12"/>
      <c r="D13" s="13" t="s">
        <v>124</v>
      </c>
      <c r="E13" s="27">
        <v>5</v>
      </c>
      <c r="F13" s="82">
        <v>1</v>
      </c>
      <c r="G13" s="24">
        <v>5</v>
      </c>
      <c r="H13" s="40" t="s">
        <v>123</v>
      </c>
      <c r="I13" s="43">
        <v>5</v>
      </c>
      <c r="J13" s="42">
        <v>5</v>
      </c>
      <c r="K13" s="44"/>
    </row>
    <row r="14" spans="1:11" ht="18" customHeight="1" x14ac:dyDescent="0.15">
      <c r="B14" s="56"/>
      <c r="C14" s="57" t="s">
        <v>112</v>
      </c>
      <c r="D14" s="58"/>
      <c r="E14" s="59"/>
      <c r="F14" s="83"/>
      <c r="G14" s="60"/>
      <c r="H14" s="57"/>
      <c r="I14" s="61"/>
      <c r="J14" s="62"/>
      <c r="K14" s="63"/>
    </row>
    <row r="15" spans="1:11" ht="18" customHeight="1" x14ac:dyDescent="0.15">
      <c r="A15" s="10">
        <v>9</v>
      </c>
      <c r="B15" s="11"/>
      <c r="D15" s="13" t="s">
        <v>19</v>
      </c>
      <c r="E15" s="27">
        <v>1</v>
      </c>
      <c r="F15" s="82">
        <v>1</v>
      </c>
      <c r="G15" s="15">
        <v>1</v>
      </c>
      <c r="H15" s="30"/>
      <c r="I15" s="43">
        <v>1</v>
      </c>
      <c r="J15" s="42">
        <v>1</v>
      </c>
      <c r="K15" s="44"/>
    </row>
    <row r="16" spans="1:11" ht="18" customHeight="1" x14ac:dyDescent="0.15">
      <c r="A16" s="10">
        <v>9</v>
      </c>
      <c r="B16" s="11"/>
      <c r="D16" s="13" t="s">
        <v>25</v>
      </c>
      <c r="E16" s="31">
        <v>1</v>
      </c>
      <c r="F16" s="80">
        <v>1</v>
      </c>
      <c r="G16" s="24">
        <f t="shared" ref="G16:G21" si="0">E16*F16</f>
        <v>1</v>
      </c>
      <c r="H16" s="37"/>
      <c r="I16" s="43">
        <v>1</v>
      </c>
      <c r="J16" s="42">
        <v>1</v>
      </c>
      <c r="K16" s="44"/>
    </row>
    <row r="17" spans="1:12" ht="18" customHeight="1" x14ac:dyDescent="0.15">
      <c r="A17" s="10">
        <v>9</v>
      </c>
      <c r="B17" s="11"/>
      <c r="C17" s="12"/>
      <c r="D17" s="13" t="s">
        <v>29</v>
      </c>
      <c r="E17" s="31">
        <v>1</v>
      </c>
      <c r="F17" s="80">
        <v>1</v>
      </c>
      <c r="G17" s="24">
        <f t="shared" si="0"/>
        <v>1</v>
      </c>
      <c r="H17" s="41"/>
      <c r="I17" s="43">
        <v>1</v>
      </c>
      <c r="J17" s="42">
        <v>1</v>
      </c>
      <c r="K17" s="44"/>
    </row>
    <row r="18" spans="1:12" ht="18" customHeight="1" x14ac:dyDescent="0.15">
      <c r="A18" s="10">
        <v>9</v>
      </c>
      <c r="B18" s="11"/>
      <c r="C18" s="12"/>
      <c r="D18" s="13" t="s">
        <v>30</v>
      </c>
      <c r="E18" s="14">
        <v>1</v>
      </c>
      <c r="F18" s="80">
        <v>1</v>
      </c>
      <c r="G18" s="24">
        <f t="shared" si="0"/>
        <v>1</v>
      </c>
      <c r="H18" s="41"/>
      <c r="I18" s="43">
        <v>1</v>
      </c>
      <c r="J18" s="42">
        <v>1</v>
      </c>
      <c r="K18" s="44"/>
    </row>
    <row r="19" spans="1:12" ht="18" customHeight="1" x14ac:dyDescent="0.15">
      <c r="A19" s="10">
        <v>9</v>
      </c>
      <c r="B19" s="11"/>
      <c r="C19" s="12"/>
      <c r="D19" s="13" t="s">
        <v>96</v>
      </c>
      <c r="E19" s="14">
        <v>1</v>
      </c>
      <c r="F19" s="80">
        <v>1</v>
      </c>
      <c r="G19" s="15">
        <v>1</v>
      </c>
      <c r="H19" s="41"/>
      <c r="I19" s="43">
        <v>1</v>
      </c>
      <c r="J19" s="42">
        <v>1</v>
      </c>
      <c r="K19" s="44"/>
    </row>
    <row r="20" spans="1:12" ht="18" customHeight="1" x14ac:dyDescent="0.15">
      <c r="A20" s="10">
        <v>9</v>
      </c>
      <c r="B20" s="11"/>
      <c r="C20" s="12"/>
      <c r="D20" s="13" t="s">
        <v>116</v>
      </c>
      <c r="E20" s="14">
        <v>1</v>
      </c>
      <c r="F20" s="80">
        <v>1</v>
      </c>
      <c r="G20" s="15">
        <f t="shared" si="0"/>
        <v>1</v>
      </c>
      <c r="H20" s="37"/>
      <c r="I20" s="43">
        <v>1</v>
      </c>
      <c r="J20" s="42">
        <v>1</v>
      </c>
      <c r="K20" s="44"/>
    </row>
    <row r="21" spans="1:12" ht="18" customHeight="1" x14ac:dyDescent="0.15">
      <c r="A21" s="10">
        <v>10</v>
      </c>
      <c r="B21" s="11"/>
      <c r="C21" s="12"/>
      <c r="D21" s="13" t="s">
        <v>20</v>
      </c>
      <c r="E21" s="17">
        <v>19</v>
      </c>
      <c r="F21" s="84">
        <v>1</v>
      </c>
      <c r="G21" s="15">
        <f t="shared" si="0"/>
        <v>19</v>
      </c>
      <c r="H21" s="30"/>
      <c r="I21" s="46">
        <v>19</v>
      </c>
      <c r="J21" s="47">
        <v>19</v>
      </c>
      <c r="K21" s="48"/>
    </row>
    <row r="22" spans="1:12" ht="18" customHeight="1" x14ac:dyDescent="0.15">
      <c r="B22" s="25"/>
      <c r="C22" s="22" t="s">
        <v>24</v>
      </c>
      <c r="D22" s="23"/>
      <c r="E22" s="8"/>
      <c r="F22" s="33"/>
      <c r="G22" s="6"/>
      <c r="H22" s="39"/>
      <c r="I22" s="43"/>
      <c r="J22" s="42"/>
      <c r="K22" s="44"/>
    </row>
    <row r="23" spans="1:12" ht="18" customHeight="1" x14ac:dyDescent="0.15">
      <c r="A23" s="10">
        <v>17</v>
      </c>
      <c r="B23" s="11"/>
      <c r="D23" s="28" t="s">
        <v>17</v>
      </c>
      <c r="E23" s="14">
        <v>1</v>
      </c>
      <c r="F23" s="85">
        <v>5</v>
      </c>
      <c r="G23" s="24">
        <f>E23*F23</f>
        <v>5</v>
      </c>
      <c r="H23" s="37"/>
      <c r="I23" s="43">
        <v>1</v>
      </c>
      <c r="J23" s="42">
        <v>5</v>
      </c>
      <c r="K23" s="44"/>
    </row>
    <row r="24" spans="1:12" ht="18" customHeight="1" x14ac:dyDescent="0.15">
      <c r="A24" s="10">
        <v>17</v>
      </c>
      <c r="B24" s="11"/>
      <c r="D24" s="28" t="s">
        <v>95</v>
      </c>
      <c r="E24" s="14">
        <v>1</v>
      </c>
      <c r="F24" s="85">
        <v>3</v>
      </c>
      <c r="G24" s="24">
        <v>3</v>
      </c>
      <c r="H24" s="30"/>
      <c r="I24" s="43">
        <v>1</v>
      </c>
      <c r="J24" s="42">
        <v>3</v>
      </c>
      <c r="K24" s="44"/>
    </row>
    <row r="25" spans="1:12" ht="18" customHeight="1" x14ac:dyDescent="0.15">
      <c r="A25" s="10">
        <v>17</v>
      </c>
      <c r="B25" s="11"/>
      <c r="D25" s="28" t="s">
        <v>111</v>
      </c>
      <c r="E25" s="14">
        <v>1</v>
      </c>
      <c r="F25" s="85">
        <v>2</v>
      </c>
      <c r="G25" s="24">
        <v>2</v>
      </c>
      <c r="H25" s="30"/>
      <c r="I25" s="43">
        <v>1</v>
      </c>
      <c r="J25" s="42">
        <v>2</v>
      </c>
      <c r="K25" s="44"/>
    </row>
    <row r="26" spans="1:12" ht="18" customHeight="1" x14ac:dyDescent="0.15">
      <c r="A26" s="10">
        <v>18</v>
      </c>
      <c r="B26" s="11"/>
      <c r="C26" s="12"/>
      <c r="D26" s="28" t="s">
        <v>18</v>
      </c>
      <c r="E26" s="14">
        <v>46</v>
      </c>
      <c r="F26" s="85">
        <v>1</v>
      </c>
      <c r="G26" s="24">
        <f>E26*F26</f>
        <v>46</v>
      </c>
      <c r="H26" s="30"/>
      <c r="I26" s="43">
        <v>46</v>
      </c>
      <c r="J26" s="42">
        <v>46</v>
      </c>
      <c r="K26" s="44"/>
    </row>
    <row r="27" spans="1:12" ht="18" customHeight="1" x14ac:dyDescent="0.15">
      <c r="A27" s="10">
        <v>19</v>
      </c>
      <c r="B27" s="11"/>
      <c r="C27" s="12"/>
      <c r="D27" s="13" t="s">
        <v>120</v>
      </c>
      <c r="E27" s="27">
        <v>12</v>
      </c>
      <c r="F27" s="84">
        <v>1</v>
      </c>
      <c r="G27" s="15">
        <f>E27*F27</f>
        <v>12</v>
      </c>
      <c r="H27" s="30"/>
      <c r="I27" s="46">
        <v>12</v>
      </c>
      <c r="J27" s="47">
        <v>12</v>
      </c>
      <c r="K27" s="48"/>
    </row>
    <row r="28" spans="1:12" ht="18" customHeight="1" x14ac:dyDescent="0.15">
      <c r="B28" s="56"/>
      <c r="C28" s="57" t="s">
        <v>104</v>
      </c>
      <c r="D28" s="68"/>
      <c r="E28" s="69"/>
      <c r="F28" s="86"/>
      <c r="G28" s="4"/>
      <c r="H28" s="9"/>
      <c r="I28" s="70"/>
      <c r="J28" s="71"/>
      <c r="K28" s="72"/>
    </row>
    <row r="29" spans="1:12" ht="18" customHeight="1" x14ac:dyDescent="0.15">
      <c r="A29" s="10">
        <v>20</v>
      </c>
      <c r="B29" s="11"/>
      <c r="C29" s="12"/>
      <c r="D29" s="64" t="s">
        <v>103</v>
      </c>
      <c r="E29" s="65">
        <v>1</v>
      </c>
      <c r="F29" s="87">
        <v>30</v>
      </c>
      <c r="G29" s="66">
        <v>30</v>
      </c>
      <c r="H29" s="41"/>
      <c r="I29" s="52"/>
      <c r="J29" s="53"/>
      <c r="K29" s="67">
        <f>+G29</f>
        <v>30</v>
      </c>
    </row>
    <row r="30" spans="1:12" ht="18" customHeight="1" x14ac:dyDescent="0.15">
      <c r="A30" s="10">
        <v>21</v>
      </c>
      <c r="B30" s="11"/>
      <c r="D30" s="28" t="s">
        <v>91</v>
      </c>
      <c r="E30" s="31">
        <v>3</v>
      </c>
      <c r="F30" s="80">
        <v>5</v>
      </c>
      <c r="G30" s="24">
        <f>E30*F30</f>
        <v>15</v>
      </c>
      <c r="H30" s="30"/>
      <c r="I30" s="43"/>
      <c r="J30" s="42"/>
      <c r="K30" s="45">
        <f t="shared" ref="K30:K31" si="1">+G30</f>
        <v>15</v>
      </c>
      <c r="L30" s="10" t="s">
        <v>107</v>
      </c>
    </row>
    <row r="31" spans="1:12" ht="18" customHeight="1" x14ac:dyDescent="0.15">
      <c r="A31" s="10">
        <v>22</v>
      </c>
      <c r="B31" s="11"/>
      <c r="C31" s="12"/>
      <c r="D31" s="28" t="s">
        <v>92</v>
      </c>
      <c r="E31" s="14">
        <v>2</v>
      </c>
      <c r="F31" s="80">
        <v>1</v>
      </c>
      <c r="G31" s="24">
        <v>2</v>
      </c>
      <c r="H31" s="73"/>
      <c r="I31" s="43"/>
      <c r="J31" s="42"/>
      <c r="K31" s="45">
        <f t="shared" si="1"/>
        <v>2</v>
      </c>
      <c r="L31" s="10" t="s">
        <v>119</v>
      </c>
    </row>
    <row r="32" spans="1:12" ht="18" customHeight="1" x14ac:dyDescent="0.15">
      <c r="A32" s="10">
        <v>23</v>
      </c>
      <c r="B32" s="11"/>
      <c r="C32" s="12"/>
      <c r="D32" s="28" t="s">
        <v>94</v>
      </c>
      <c r="E32" s="74">
        <v>1</v>
      </c>
      <c r="F32" s="88">
        <v>1</v>
      </c>
      <c r="G32" s="32">
        <v>1</v>
      </c>
      <c r="H32" s="28"/>
      <c r="I32" s="43"/>
      <c r="J32" s="42"/>
      <c r="K32" s="45">
        <f>+G32</f>
        <v>1</v>
      </c>
      <c r="L32" s="10" t="s">
        <v>105</v>
      </c>
    </row>
    <row r="33" spans="1:12" ht="18" customHeight="1" x14ac:dyDescent="0.15">
      <c r="A33" s="10">
        <v>24</v>
      </c>
      <c r="B33" s="11"/>
      <c r="C33" s="12"/>
      <c r="D33" s="28" t="s">
        <v>93</v>
      </c>
      <c r="E33" s="74">
        <v>6</v>
      </c>
      <c r="F33" s="88">
        <v>1</v>
      </c>
      <c r="G33" s="32">
        <f>E33*F33</f>
        <v>6</v>
      </c>
      <c r="H33" s="28"/>
      <c r="I33" s="43"/>
      <c r="J33" s="42"/>
      <c r="K33" s="45">
        <f>+G33</f>
        <v>6</v>
      </c>
      <c r="L33" s="10" t="s">
        <v>106</v>
      </c>
    </row>
    <row r="34" spans="1:12" ht="18" customHeight="1" x14ac:dyDescent="0.15">
      <c r="A34" s="95"/>
      <c r="B34" s="25"/>
      <c r="C34" s="22" t="s">
        <v>23</v>
      </c>
      <c r="D34" s="26"/>
      <c r="E34" s="1"/>
      <c r="F34" s="2"/>
      <c r="G34" s="3"/>
      <c r="H34" s="39"/>
      <c r="I34" s="43"/>
      <c r="J34" s="42"/>
      <c r="K34" s="44"/>
    </row>
    <row r="35" spans="1:12" ht="18" customHeight="1" x14ac:dyDescent="0.15">
      <c r="A35" s="95">
        <v>25</v>
      </c>
      <c r="B35" s="11"/>
      <c r="D35" s="13" t="s">
        <v>7</v>
      </c>
      <c r="E35" s="27">
        <v>1</v>
      </c>
      <c r="F35" s="80">
        <v>1</v>
      </c>
      <c r="G35" s="15">
        <f t="shared" ref="G35:G43" si="2">E35*F35</f>
        <v>1</v>
      </c>
      <c r="H35" s="12" t="s">
        <v>33</v>
      </c>
      <c r="I35" s="43"/>
      <c r="J35" s="42"/>
      <c r="K35" s="45">
        <f>+G35</f>
        <v>1</v>
      </c>
    </row>
    <row r="36" spans="1:12" ht="18" customHeight="1" x14ac:dyDescent="0.15">
      <c r="A36" s="95">
        <v>25</v>
      </c>
      <c r="B36" s="11"/>
      <c r="C36" s="12"/>
      <c r="D36" s="28" t="s">
        <v>8</v>
      </c>
      <c r="E36" s="27">
        <v>1</v>
      </c>
      <c r="F36" s="80">
        <v>1</v>
      </c>
      <c r="G36" s="15">
        <f t="shared" si="2"/>
        <v>1</v>
      </c>
      <c r="H36" s="30" t="s">
        <v>33</v>
      </c>
      <c r="I36" s="43"/>
      <c r="J36" s="42"/>
      <c r="K36" s="45">
        <f t="shared" ref="K36:K53" si="3">+G36</f>
        <v>1</v>
      </c>
    </row>
    <row r="37" spans="1:12" ht="18" customHeight="1" x14ac:dyDescent="0.15">
      <c r="A37" s="95">
        <v>25</v>
      </c>
      <c r="B37" s="11"/>
      <c r="C37" s="12"/>
      <c r="D37" s="12" t="s">
        <v>9</v>
      </c>
      <c r="E37" s="27">
        <v>1</v>
      </c>
      <c r="F37" s="80">
        <v>1</v>
      </c>
      <c r="G37" s="15">
        <f t="shared" si="2"/>
        <v>1</v>
      </c>
      <c r="H37" s="30"/>
      <c r="I37" s="43"/>
      <c r="J37" s="42"/>
      <c r="K37" s="45">
        <f t="shared" si="3"/>
        <v>1</v>
      </c>
    </row>
    <row r="38" spans="1:12" ht="18" customHeight="1" x14ac:dyDescent="0.15">
      <c r="A38" s="95">
        <v>25</v>
      </c>
      <c r="B38" s="11"/>
      <c r="C38" s="12"/>
      <c r="D38" s="13" t="s">
        <v>10</v>
      </c>
      <c r="E38" s="27">
        <v>5</v>
      </c>
      <c r="F38" s="80">
        <v>1</v>
      </c>
      <c r="G38" s="15">
        <f t="shared" si="2"/>
        <v>5</v>
      </c>
      <c r="H38" s="37"/>
      <c r="I38" s="43"/>
      <c r="J38" s="42"/>
      <c r="K38" s="45">
        <f t="shared" si="3"/>
        <v>5</v>
      </c>
    </row>
    <row r="39" spans="1:12" ht="18" customHeight="1" x14ac:dyDescent="0.15">
      <c r="A39" s="95">
        <v>25</v>
      </c>
      <c r="B39" s="11"/>
      <c r="C39" s="12"/>
      <c r="D39" s="13" t="s">
        <v>26</v>
      </c>
      <c r="E39" s="14">
        <v>1</v>
      </c>
      <c r="F39" s="80">
        <v>1</v>
      </c>
      <c r="G39" s="15">
        <f t="shared" si="2"/>
        <v>1</v>
      </c>
      <c r="H39" s="37"/>
      <c r="I39" s="43"/>
      <c r="J39" s="42"/>
      <c r="K39" s="45">
        <f t="shared" si="3"/>
        <v>1</v>
      </c>
    </row>
    <row r="40" spans="1:12" ht="18" customHeight="1" x14ac:dyDescent="0.15">
      <c r="A40" s="95">
        <v>25</v>
      </c>
      <c r="B40" s="11"/>
      <c r="C40" s="12"/>
      <c r="D40" s="13" t="s">
        <v>27</v>
      </c>
      <c r="E40" s="14">
        <v>1</v>
      </c>
      <c r="F40" s="80">
        <v>1</v>
      </c>
      <c r="G40" s="15">
        <f t="shared" si="2"/>
        <v>1</v>
      </c>
      <c r="H40" s="12" t="s">
        <v>33</v>
      </c>
      <c r="I40" s="43"/>
      <c r="J40" s="42"/>
      <c r="K40" s="45">
        <f t="shared" si="3"/>
        <v>1</v>
      </c>
    </row>
    <row r="41" spans="1:12" ht="18" customHeight="1" x14ac:dyDescent="0.15">
      <c r="A41" s="95">
        <v>25</v>
      </c>
      <c r="B41" s="11"/>
      <c r="C41" s="12"/>
      <c r="D41" s="13" t="s">
        <v>39</v>
      </c>
      <c r="E41" s="16">
        <v>1</v>
      </c>
      <c r="F41" s="80">
        <v>3</v>
      </c>
      <c r="G41" s="24">
        <f t="shared" si="2"/>
        <v>3</v>
      </c>
      <c r="H41" s="30" t="s">
        <v>34</v>
      </c>
      <c r="I41" s="43"/>
      <c r="J41" s="42"/>
      <c r="K41" s="45">
        <f t="shared" si="3"/>
        <v>3</v>
      </c>
    </row>
    <row r="42" spans="1:12" ht="18" customHeight="1" x14ac:dyDescent="0.15">
      <c r="A42" s="95">
        <v>25</v>
      </c>
      <c r="B42" s="11"/>
      <c r="C42" s="12"/>
      <c r="D42" s="13" t="s">
        <v>11</v>
      </c>
      <c r="E42" s="16">
        <v>1</v>
      </c>
      <c r="F42" s="80">
        <v>1</v>
      </c>
      <c r="G42" s="18">
        <f t="shared" si="2"/>
        <v>1</v>
      </c>
      <c r="H42" s="37"/>
      <c r="I42" s="43"/>
      <c r="J42" s="42"/>
      <c r="K42" s="45">
        <f t="shared" si="3"/>
        <v>1</v>
      </c>
    </row>
    <row r="43" spans="1:12" ht="18" customHeight="1" x14ac:dyDescent="0.15">
      <c r="A43" s="95">
        <v>25</v>
      </c>
      <c r="B43" s="11"/>
      <c r="C43" s="12"/>
      <c r="D43" s="13" t="s">
        <v>12</v>
      </c>
      <c r="E43" s="17">
        <v>1</v>
      </c>
      <c r="F43" s="80">
        <v>1</v>
      </c>
      <c r="G43" s="15">
        <f t="shared" si="2"/>
        <v>1</v>
      </c>
      <c r="H43" s="30"/>
      <c r="I43" s="43"/>
      <c r="J43" s="42"/>
      <c r="K43" s="45">
        <f t="shared" si="3"/>
        <v>1</v>
      </c>
    </row>
    <row r="44" spans="1:12" ht="18" customHeight="1" x14ac:dyDescent="0.15">
      <c r="A44" s="95">
        <v>25</v>
      </c>
      <c r="B44" s="11"/>
      <c r="C44" s="12"/>
      <c r="D44" s="13" t="s">
        <v>28</v>
      </c>
      <c r="E44" s="14">
        <v>1</v>
      </c>
      <c r="F44" s="80">
        <v>1</v>
      </c>
      <c r="G44" s="24">
        <f>E44*F44</f>
        <v>1</v>
      </c>
      <c r="H44" s="37"/>
      <c r="I44" s="43"/>
      <c r="J44" s="42"/>
      <c r="K44" s="45">
        <f t="shared" si="3"/>
        <v>1</v>
      </c>
    </row>
    <row r="45" spans="1:12" ht="18" customHeight="1" x14ac:dyDescent="0.15">
      <c r="A45" s="95">
        <v>25</v>
      </c>
      <c r="B45" s="11"/>
      <c r="C45" s="12"/>
      <c r="D45" s="13" t="s">
        <v>13</v>
      </c>
      <c r="E45" s="14">
        <v>1</v>
      </c>
      <c r="F45" s="80">
        <v>1</v>
      </c>
      <c r="G45" s="24">
        <f>E45*F45</f>
        <v>1</v>
      </c>
      <c r="H45" s="30" t="s">
        <v>33</v>
      </c>
      <c r="I45" s="43"/>
      <c r="J45" s="42"/>
      <c r="K45" s="45">
        <f t="shared" si="3"/>
        <v>1</v>
      </c>
    </row>
    <row r="46" spans="1:12" ht="18" customHeight="1" x14ac:dyDescent="0.15">
      <c r="A46" s="95">
        <v>25</v>
      </c>
      <c r="B46" s="11"/>
      <c r="C46" s="12"/>
      <c r="D46" s="28" t="s">
        <v>14</v>
      </c>
      <c r="E46" s="16">
        <v>1</v>
      </c>
      <c r="F46" s="80">
        <v>1</v>
      </c>
      <c r="G46" s="24">
        <f>E46*F46</f>
        <v>1</v>
      </c>
      <c r="H46" s="30" t="s">
        <v>33</v>
      </c>
      <c r="I46" s="43"/>
      <c r="J46" s="42"/>
      <c r="K46" s="45">
        <f t="shared" si="3"/>
        <v>1</v>
      </c>
    </row>
    <row r="47" spans="1:12" ht="18" customHeight="1" x14ac:dyDescent="0.15">
      <c r="A47" s="95">
        <v>25</v>
      </c>
      <c r="B47" s="11"/>
      <c r="C47" s="12"/>
      <c r="D47" s="12" t="s">
        <v>37</v>
      </c>
      <c r="E47" s="16">
        <v>1</v>
      </c>
      <c r="F47" s="80">
        <v>1</v>
      </c>
      <c r="G47" s="18">
        <f>E47*F47</f>
        <v>1</v>
      </c>
      <c r="H47" s="37"/>
      <c r="I47" s="43"/>
      <c r="J47" s="42"/>
      <c r="K47" s="45">
        <f t="shared" si="3"/>
        <v>1</v>
      </c>
    </row>
    <row r="48" spans="1:12" ht="18" customHeight="1" x14ac:dyDescent="0.15">
      <c r="A48" s="95">
        <v>25</v>
      </c>
      <c r="B48" s="11"/>
      <c r="C48" s="12"/>
      <c r="D48" s="13" t="s">
        <v>15</v>
      </c>
      <c r="E48" s="14">
        <v>1</v>
      </c>
      <c r="F48" s="80">
        <v>1</v>
      </c>
      <c r="G48" s="15">
        <f t="shared" ref="G48:G53" si="4">E48*F48</f>
        <v>1</v>
      </c>
      <c r="H48" s="30"/>
      <c r="I48" s="43"/>
      <c r="J48" s="42"/>
      <c r="K48" s="45">
        <f t="shared" si="3"/>
        <v>1</v>
      </c>
    </row>
    <row r="49" spans="1:11" ht="18" customHeight="1" x14ac:dyDescent="0.15">
      <c r="A49" s="95">
        <v>25</v>
      </c>
      <c r="B49" s="11"/>
      <c r="C49" s="12"/>
      <c r="D49" s="13" t="s">
        <v>101</v>
      </c>
      <c r="E49" s="14">
        <v>1</v>
      </c>
      <c r="F49" s="80">
        <v>1</v>
      </c>
      <c r="G49" s="15">
        <v>1</v>
      </c>
      <c r="H49" s="30"/>
      <c r="I49" s="43"/>
      <c r="J49" s="42"/>
      <c r="K49" s="45">
        <f t="shared" si="3"/>
        <v>1</v>
      </c>
    </row>
    <row r="50" spans="1:11" ht="18" customHeight="1" x14ac:dyDescent="0.15">
      <c r="A50" s="95">
        <v>25</v>
      </c>
      <c r="B50" s="11"/>
      <c r="C50" s="12"/>
      <c r="D50" s="13" t="s">
        <v>102</v>
      </c>
      <c r="E50" s="14">
        <v>1</v>
      </c>
      <c r="F50" s="80">
        <v>3</v>
      </c>
      <c r="G50" s="15">
        <v>3</v>
      </c>
      <c r="H50" s="30"/>
      <c r="I50" s="43"/>
      <c r="J50" s="42"/>
      <c r="K50" s="45">
        <f t="shared" si="3"/>
        <v>3</v>
      </c>
    </row>
    <row r="51" spans="1:11" ht="18" customHeight="1" x14ac:dyDescent="0.15">
      <c r="A51" s="95">
        <v>25</v>
      </c>
      <c r="B51" s="11"/>
      <c r="C51" s="12"/>
      <c r="D51" s="13" t="s">
        <v>32</v>
      </c>
      <c r="E51" s="14">
        <v>36</v>
      </c>
      <c r="F51" s="80">
        <v>1</v>
      </c>
      <c r="G51" s="24">
        <f t="shared" si="4"/>
        <v>36</v>
      </c>
      <c r="H51" s="37"/>
      <c r="I51" s="43"/>
      <c r="J51" s="42"/>
      <c r="K51" s="45">
        <f t="shared" si="3"/>
        <v>36</v>
      </c>
    </row>
    <row r="52" spans="1:11" ht="18" customHeight="1" x14ac:dyDescent="0.15">
      <c r="A52" s="95">
        <v>25</v>
      </c>
      <c r="B52" s="11"/>
      <c r="C52" s="12"/>
      <c r="D52" s="13" t="s">
        <v>16</v>
      </c>
      <c r="E52" s="27">
        <v>1</v>
      </c>
      <c r="F52" s="82">
        <v>1</v>
      </c>
      <c r="G52" s="24">
        <f t="shared" si="4"/>
        <v>1</v>
      </c>
      <c r="H52" s="30"/>
      <c r="I52" s="43"/>
      <c r="J52" s="42"/>
      <c r="K52" s="45">
        <f t="shared" si="3"/>
        <v>1</v>
      </c>
    </row>
    <row r="53" spans="1:11" ht="18" customHeight="1" x14ac:dyDescent="0.15">
      <c r="A53" s="95">
        <v>25</v>
      </c>
      <c r="B53" s="11"/>
      <c r="C53" s="12"/>
      <c r="D53" s="28" t="s">
        <v>21</v>
      </c>
      <c r="E53" s="31">
        <v>17</v>
      </c>
      <c r="F53" s="80">
        <v>1</v>
      </c>
      <c r="G53" s="24">
        <f t="shared" si="4"/>
        <v>17</v>
      </c>
      <c r="H53" s="30" t="s">
        <v>33</v>
      </c>
      <c r="I53" s="43"/>
      <c r="J53" s="42"/>
      <c r="K53" s="45">
        <f t="shared" si="3"/>
        <v>17</v>
      </c>
    </row>
    <row r="54" spans="1:11" ht="18" customHeight="1" x14ac:dyDescent="0.15">
      <c r="A54" s="95">
        <v>26</v>
      </c>
      <c r="B54" s="11"/>
      <c r="C54" s="12"/>
      <c r="D54" s="64" t="s">
        <v>31</v>
      </c>
      <c r="E54" s="35">
        <v>3</v>
      </c>
      <c r="F54" s="89">
        <v>1</v>
      </c>
      <c r="G54" s="18">
        <f>E54*F54</f>
        <v>3</v>
      </c>
      <c r="H54" s="41" t="s">
        <v>127</v>
      </c>
      <c r="I54" s="43">
        <v>3</v>
      </c>
      <c r="J54" s="42">
        <v>3</v>
      </c>
      <c r="K54" s="44"/>
    </row>
    <row r="55" spans="1:11" ht="18" customHeight="1" x14ac:dyDescent="0.15">
      <c r="A55" s="95">
        <v>27</v>
      </c>
      <c r="B55" s="11"/>
      <c r="C55" s="12"/>
      <c r="D55" s="12" t="s">
        <v>125</v>
      </c>
      <c r="E55" s="27">
        <v>4</v>
      </c>
      <c r="F55" s="82">
        <v>1</v>
      </c>
      <c r="G55" s="15">
        <f>E55*F55</f>
        <v>4</v>
      </c>
      <c r="H55" s="40" t="s">
        <v>126</v>
      </c>
      <c r="I55" s="46">
        <v>4</v>
      </c>
      <c r="J55" s="47">
        <v>4</v>
      </c>
      <c r="K55" s="48"/>
    </row>
    <row r="56" spans="1:11" ht="18" customHeight="1" x14ac:dyDescent="0.15">
      <c r="A56" s="95"/>
      <c r="B56" s="56"/>
      <c r="C56" s="57" t="s">
        <v>108</v>
      </c>
      <c r="D56" s="57"/>
      <c r="E56" s="75"/>
      <c r="F56" s="90"/>
      <c r="G56" s="60"/>
      <c r="H56" s="76"/>
      <c r="I56" s="77"/>
      <c r="J56" s="78"/>
      <c r="K56" s="79"/>
    </row>
    <row r="57" spans="1:11" ht="18" customHeight="1" x14ac:dyDescent="0.15">
      <c r="A57" s="95">
        <v>28</v>
      </c>
      <c r="B57" s="11"/>
      <c r="C57" s="12"/>
      <c r="D57" s="13" t="s">
        <v>109</v>
      </c>
      <c r="E57" s="14">
        <v>1</v>
      </c>
      <c r="F57" s="80">
        <v>3</v>
      </c>
      <c r="G57" s="24">
        <f>E57*F57</f>
        <v>3</v>
      </c>
      <c r="H57" s="30"/>
      <c r="I57" s="43"/>
      <c r="J57" s="42"/>
      <c r="K57" s="45">
        <f>+G57</f>
        <v>3</v>
      </c>
    </row>
    <row r="58" spans="1:11" ht="18" customHeight="1" thickBot="1" x14ac:dyDescent="0.2">
      <c r="A58" s="95">
        <v>29</v>
      </c>
      <c r="B58" s="11"/>
      <c r="C58" s="12"/>
      <c r="D58" s="28" t="s">
        <v>110</v>
      </c>
      <c r="E58" s="14">
        <v>1</v>
      </c>
      <c r="F58" s="80">
        <v>19</v>
      </c>
      <c r="G58" s="24">
        <v>19</v>
      </c>
      <c r="H58" s="28"/>
      <c r="I58" s="43"/>
      <c r="J58" s="42"/>
      <c r="K58" s="45">
        <f>+G58</f>
        <v>19</v>
      </c>
    </row>
    <row r="59" spans="1:11" ht="18" customHeight="1" x14ac:dyDescent="0.15">
      <c r="A59" s="96"/>
      <c r="B59" s="167" t="s">
        <v>130</v>
      </c>
      <c r="C59" s="168"/>
      <c r="D59" s="169"/>
      <c r="E59" s="173">
        <f>SUM(E4:E58)</f>
        <v>428</v>
      </c>
      <c r="F59" s="175"/>
      <c r="G59" s="177">
        <f>SUM(G4:G58)</f>
        <v>500</v>
      </c>
      <c r="H59" s="179"/>
      <c r="I59" s="101">
        <f>SUM(I4:I58)</f>
        <v>339</v>
      </c>
      <c r="J59" s="98">
        <f>SUM(J4:J58)</f>
        <v>346</v>
      </c>
      <c r="K59" s="99">
        <f>SUM(K4:K58)</f>
        <v>154</v>
      </c>
    </row>
    <row r="60" spans="1:11" ht="18" customHeight="1" thickBot="1" x14ac:dyDescent="0.2">
      <c r="A60" s="96"/>
      <c r="B60" s="170"/>
      <c r="C60" s="171"/>
      <c r="D60" s="172"/>
      <c r="E60" s="174"/>
      <c r="F60" s="176"/>
      <c r="G60" s="178"/>
      <c r="H60" s="180"/>
      <c r="I60" s="102" t="s">
        <v>121</v>
      </c>
      <c r="J60" s="176">
        <f>+J59+K59</f>
        <v>500</v>
      </c>
      <c r="K60" s="178"/>
    </row>
    <row r="61" spans="1:11" ht="32.25" customHeight="1" thickBot="1" x14ac:dyDescent="0.2">
      <c r="A61" s="96"/>
      <c r="B61" s="181" t="s">
        <v>22</v>
      </c>
      <c r="C61" s="182"/>
      <c r="D61" s="183"/>
      <c r="E61" s="190">
        <f>1000-G59</f>
        <v>500</v>
      </c>
      <c r="F61" s="191"/>
      <c r="G61" s="192"/>
      <c r="H61" s="12"/>
      <c r="I61" s="161"/>
      <c r="J61" s="162"/>
      <c r="K61" s="163"/>
    </row>
    <row r="62" spans="1:11" ht="32.25" customHeight="1" thickBot="1" x14ac:dyDescent="0.2">
      <c r="B62" s="184" t="s">
        <v>131</v>
      </c>
      <c r="C62" s="182"/>
      <c r="D62" s="183"/>
      <c r="E62" s="187">
        <v>1000</v>
      </c>
      <c r="F62" s="188"/>
      <c r="G62" s="189"/>
      <c r="H62" s="97" t="s">
        <v>122</v>
      </c>
      <c r="I62" s="164"/>
      <c r="J62" s="165"/>
      <c r="K62" s="166"/>
    </row>
  </sheetData>
  <mergeCells count="17">
    <mergeCell ref="B2:D3"/>
    <mergeCell ref="E2:G2"/>
    <mergeCell ref="H2:H3"/>
    <mergeCell ref="B1:K1"/>
    <mergeCell ref="I61:K62"/>
    <mergeCell ref="B59:D60"/>
    <mergeCell ref="E59:E60"/>
    <mergeCell ref="F59:F60"/>
    <mergeCell ref="G59:G60"/>
    <mergeCell ref="H59:H60"/>
    <mergeCell ref="J60:K60"/>
    <mergeCell ref="B61:D61"/>
    <mergeCell ref="B62:D62"/>
    <mergeCell ref="K2:K3"/>
    <mergeCell ref="I2:J2"/>
    <mergeCell ref="E62:G62"/>
    <mergeCell ref="E61:G61"/>
  </mergeCells>
  <phoneticPr fontId="6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"/>
  <sheetViews>
    <sheetView tabSelected="1" topLeftCell="A9" workbookViewId="0">
      <selection activeCell="R38" sqref="R38"/>
    </sheetView>
  </sheetViews>
  <sheetFormatPr defaultRowHeight="12" x14ac:dyDescent="0.15"/>
  <cols>
    <col min="1" max="1" width="2.6640625" style="94" customWidth="1"/>
    <col min="2" max="2" width="4.5" style="36" customWidth="1"/>
    <col min="3" max="3" width="4.5" style="94" customWidth="1"/>
    <col min="4" max="4" width="12.5" style="36" customWidth="1"/>
    <col min="5" max="5" width="13.1640625" style="36" customWidth="1"/>
    <col min="6" max="13" width="11.1640625" style="107" customWidth="1"/>
    <col min="14" max="14" width="13.1640625" style="36" customWidth="1"/>
    <col min="15" max="252" width="9.33203125" style="94"/>
    <col min="253" max="253" width="2.6640625" style="94" customWidth="1"/>
    <col min="254" max="255" width="4.5" style="94" customWidth="1"/>
    <col min="256" max="256" width="12.5" style="94" customWidth="1"/>
    <col min="257" max="257" width="13.1640625" style="94" customWidth="1"/>
    <col min="258" max="268" width="11.1640625" style="94" customWidth="1"/>
    <col min="269" max="269" width="13.1640625" style="94" customWidth="1"/>
    <col min="270" max="508" width="9.33203125" style="94"/>
    <col min="509" max="509" width="2.6640625" style="94" customWidth="1"/>
    <col min="510" max="511" width="4.5" style="94" customWidth="1"/>
    <col min="512" max="512" width="12.5" style="94" customWidth="1"/>
    <col min="513" max="513" width="13.1640625" style="94" customWidth="1"/>
    <col min="514" max="524" width="11.1640625" style="94" customWidth="1"/>
    <col min="525" max="525" width="13.1640625" style="94" customWidth="1"/>
    <col min="526" max="764" width="9.33203125" style="94"/>
    <col min="765" max="765" width="2.6640625" style="94" customWidth="1"/>
    <col min="766" max="767" width="4.5" style="94" customWidth="1"/>
    <col min="768" max="768" width="12.5" style="94" customWidth="1"/>
    <col min="769" max="769" width="13.1640625" style="94" customWidth="1"/>
    <col min="770" max="780" width="11.1640625" style="94" customWidth="1"/>
    <col min="781" max="781" width="13.1640625" style="94" customWidth="1"/>
    <col min="782" max="1020" width="9.33203125" style="94"/>
    <col min="1021" max="1021" width="2.6640625" style="94" customWidth="1"/>
    <col min="1022" max="1023" width="4.5" style="94" customWidth="1"/>
    <col min="1024" max="1024" width="12.5" style="94" customWidth="1"/>
    <col min="1025" max="1025" width="13.1640625" style="94" customWidth="1"/>
    <col min="1026" max="1036" width="11.1640625" style="94" customWidth="1"/>
    <col min="1037" max="1037" width="13.1640625" style="94" customWidth="1"/>
    <col min="1038" max="1276" width="9.33203125" style="94"/>
    <col min="1277" max="1277" width="2.6640625" style="94" customWidth="1"/>
    <col min="1278" max="1279" width="4.5" style="94" customWidth="1"/>
    <col min="1280" max="1280" width="12.5" style="94" customWidth="1"/>
    <col min="1281" max="1281" width="13.1640625" style="94" customWidth="1"/>
    <col min="1282" max="1292" width="11.1640625" style="94" customWidth="1"/>
    <col min="1293" max="1293" width="13.1640625" style="94" customWidth="1"/>
    <col min="1294" max="1532" width="9.33203125" style="94"/>
    <col min="1533" max="1533" width="2.6640625" style="94" customWidth="1"/>
    <col min="1534" max="1535" width="4.5" style="94" customWidth="1"/>
    <col min="1536" max="1536" width="12.5" style="94" customWidth="1"/>
    <col min="1537" max="1537" width="13.1640625" style="94" customWidth="1"/>
    <col min="1538" max="1548" width="11.1640625" style="94" customWidth="1"/>
    <col min="1549" max="1549" width="13.1640625" style="94" customWidth="1"/>
    <col min="1550" max="1788" width="9.33203125" style="94"/>
    <col min="1789" max="1789" width="2.6640625" style="94" customWidth="1"/>
    <col min="1790" max="1791" width="4.5" style="94" customWidth="1"/>
    <col min="1792" max="1792" width="12.5" style="94" customWidth="1"/>
    <col min="1793" max="1793" width="13.1640625" style="94" customWidth="1"/>
    <col min="1794" max="1804" width="11.1640625" style="94" customWidth="1"/>
    <col min="1805" max="1805" width="13.1640625" style="94" customWidth="1"/>
    <col min="1806" max="2044" width="9.33203125" style="94"/>
    <col min="2045" max="2045" width="2.6640625" style="94" customWidth="1"/>
    <col min="2046" max="2047" width="4.5" style="94" customWidth="1"/>
    <col min="2048" max="2048" width="12.5" style="94" customWidth="1"/>
    <col min="2049" max="2049" width="13.1640625" style="94" customWidth="1"/>
    <col min="2050" max="2060" width="11.1640625" style="94" customWidth="1"/>
    <col min="2061" max="2061" width="13.1640625" style="94" customWidth="1"/>
    <col min="2062" max="2300" width="9.33203125" style="94"/>
    <col min="2301" max="2301" width="2.6640625" style="94" customWidth="1"/>
    <col min="2302" max="2303" width="4.5" style="94" customWidth="1"/>
    <col min="2304" max="2304" width="12.5" style="94" customWidth="1"/>
    <col min="2305" max="2305" width="13.1640625" style="94" customWidth="1"/>
    <col min="2306" max="2316" width="11.1640625" style="94" customWidth="1"/>
    <col min="2317" max="2317" width="13.1640625" style="94" customWidth="1"/>
    <col min="2318" max="2556" width="9.33203125" style="94"/>
    <col min="2557" max="2557" width="2.6640625" style="94" customWidth="1"/>
    <col min="2558" max="2559" width="4.5" style="94" customWidth="1"/>
    <col min="2560" max="2560" width="12.5" style="94" customWidth="1"/>
    <col min="2561" max="2561" width="13.1640625" style="94" customWidth="1"/>
    <col min="2562" max="2572" width="11.1640625" style="94" customWidth="1"/>
    <col min="2573" max="2573" width="13.1640625" style="94" customWidth="1"/>
    <col min="2574" max="2812" width="9.33203125" style="94"/>
    <col min="2813" max="2813" width="2.6640625" style="94" customWidth="1"/>
    <col min="2814" max="2815" width="4.5" style="94" customWidth="1"/>
    <col min="2816" max="2816" width="12.5" style="94" customWidth="1"/>
    <col min="2817" max="2817" width="13.1640625" style="94" customWidth="1"/>
    <col min="2818" max="2828" width="11.1640625" style="94" customWidth="1"/>
    <col min="2829" max="2829" width="13.1640625" style="94" customWidth="1"/>
    <col min="2830" max="3068" width="9.33203125" style="94"/>
    <col min="3069" max="3069" width="2.6640625" style="94" customWidth="1"/>
    <col min="3070" max="3071" width="4.5" style="94" customWidth="1"/>
    <col min="3072" max="3072" width="12.5" style="94" customWidth="1"/>
    <col min="3073" max="3073" width="13.1640625" style="94" customWidth="1"/>
    <col min="3074" max="3084" width="11.1640625" style="94" customWidth="1"/>
    <col min="3085" max="3085" width="13.1640625" style="94" customWidth="1"/>
    <col min="3086" max="3324" width="9.33203125" style="94"/>
    <col min="3325" max="3325" width="2.6640625" style="94" customWidth="1"/>
    <col min="3326" max="3327" width="4.5" style="94" customWidth="1"/>
    <col min="3328" max="3328" width="12.5" style="94" customWidth="1"/>
    <col min="3329" max="3329" width="13.1640625" style="94" customWidth="1"/>
    <col min="3330" max="3340" width="11.1640625" style="94" customWidth="1"/>
    <col min="3341" max="3341" width="13.1640625" style="94" customWidth="1"/>
    <col min="3342" max="3580" width="9.33203125" style="94"/>
    <col min="3581" max="3581" width="2.6640625" style="94" customWidth="1"/>
    <col min="3582" max="3583" width="4.5" style="94" customWidth="1"/>
    <col min="3584" max="3584" width="12.5" style="94" customWidth="1"/>
    <col min="3585" max="3585" width="13.1640625" style="94" customWidth="1"/>
    <col min="3586" max="3596" width="11.1640625" style="94" customWidth="1"/>
    <col min="3597" max="3597" width="13.1640625" style="94" customWidth="1"/>
    <col min="3598" max="3836" width="9.33203125" style="94"/>
    <col min="3837" max="3837" width="2.6640625" style="94" customWidth="1"/>
    <col min="3838" max="3839" width="4.5" style="94" customWidth="1"/>
    <col min="3840" max="3840" width="12.5" style="94" customWidth="1"/>
    <col min="3841" max="3841" width="13.1640625" style="94" customWidth="1"/>
    <col min="3842" max="3852" width="11.1640625" style="94" customWidth="1"/>
    <col min="3853" max="3853" width="13.1640625" style="94" customWidth="1"/>
    <col min="3854" max="4092" width="9.33203125" style="94"/>
    <col min="4093" max="4093" width="2.6640625" style="94" customWidth="1"/>
    <col min="4094" max="4095" width="4.5" style="94" customWidth="1"/>
    <col min="4096" max="4096" width="12.5" style="94" customWidth="1"/>
    <col min="4097" max="4097" width="13.1640625" style="94" customWidth="1"/>
    <col min="4098" max="4108" width="11.1640625" style="94" customWidth="1"/>
    <col min="4109" max="4109" width="13.1640625" style="94" customWidth="1"/>
    <col min="4110" max="4348" width="9.33203125" style="94"/>
    <col min="4349" max="4349" width="2.6640625" style="94" customWidth="1"/>
    <col min="4350" max="4351" width="4.5" style="94" customWidth="1"/>
    <col min="4352" max="4352" width="12.5" style="94" customWidth="1"/>
    <col min="4353" max="4353" width="13.1640625" style="94" customWidth="1"/>
    <col min="4354" max="4364" width="11.1640625" style="94" customWidth="1"/>
    <col min="4365" max="4365" width="13.1640625" style="94" customWidth="1"/>
    <col min="4366" max="4604" width="9.33203125" style="94"/>
    <col min="4605" max="4605" width="2.6640625" style="94" customWidth="1"/>
    <col min="4606" max="4607" width="4.5" style="94" customWidth="1"/>
    <col min="4608" max="4608" width="12.5" style="94" customWidth="1"/>
    <col min="4609" max="4609" width="13.1640625" style="94" customWidth="1"/>
    <col min="4610" max="4620" width="11.1640625" style="94" customWidth="1"/>
    <col min="4621" max="4621" width="13.1640625" style="94" customWidth="1"/>
    <col min="4622" max="4860" width="9.33203125" style="94"/>
    <col min="4861" max="4861" width="2.6640625" style="94" customWidth="1"/>
    <col min="4862" max="4863" width="4.5" style="94" customWidth="1"/>
    <col min="4864" max="4864" width="12.5" style="94" customWidth="1"/>
    <col min="4865" max="4865" width="13.1640625" style="94" customWidth="1"/>
    <col min="4866" max="4876" width="11.1640625" style="94" customWidth="1"/>
    <col min="4877" max="4877" width="13.1640625" style="94" customWidth="1"/>
    <col min="4878" max="5116" width="9.33203125" style="94"/>
    <col min="5117" max="5117" width="2.6640625" style="94" customWidth="1"/>
    <col min="5118" max="5119" width="4.5" style="94" customWidth="1"/>
    <col min="5120" max="5120" width="12.5" style="94" customWidth="1"/>
    <col min="5121" max="5121" width="13.1640625" style="94" customWidth="1"/>
    <col min="5122" max="5132" width="11.1640625" style="94" customWidth="1"/>
    <col min="5133" max="5133" width="13.1640625" style="94" customWidth="1"/>
    <col min="5134" max="5372" width="9.33203125" style="94"/>
    <col min="5373" max="5373" width="2.6640625" style="94" customWidth="1"/>
    <col min="5374" max="5375" width="4.5" style="94" customWidth="1"/>
    <col min="5376" max="5376" width="12.5" style="94" customWidth="1"/>
    <col min="5377" max="5377" width="13.1640625" style="94" customWidth="1"/>
    <col min="5378" max="5388" width="11.1640625" style="94" customWidth="1"/>
    <col min="5389" max="5389" width="13.1640625" style="94" customWidth="1"/>
    <col min="5390" max="5628" width="9.33203125" style="94"/>
    <col min="5629" max="5629" width="2.6640625" style="94" customWidth="1"/>
    <col min="5630" max="5631" width="4.5" style="94" customWidth="1"/>
    <col min="5632" max="5632" width="12.5" style="94" customWidth="1"/>
    <col min="5633" max="5633" width="13.1640625" style="94" customWidth="1"/>
    <col min="5634" max="5644" width="11.1640625" style="94" customWidth="1"/>
    <col min="5645" max="5645" width="13.1640625" style="94" customWidth="1"/>
    <col min="5646" max="5884" width="9.33203125" style="94"/>
    <col min="5885" max="5885" width="2.6640625" style="94" customWidth="1"/>
    <col min="5886" max="5887" width="4.5" style="94" customWidth="1"/>
    <col min="5888" max="5888" width="12.5" style="94" customWidth="1"/>
    <col min="5889" max="5889" width="13.1640625" style="94" customWidth="1"/>
    <col min="5890" max="5900" width="11.1640625" style="94" customWidth="1"/>
    <col min="5901" max="5901" width="13.1640625" style="94" customWidth="1"/>
    <col min="5902" max="6140" width="9.33203125" style="94"/>
    <col min="6141" max="6141" width="2.6640625" style="94" customWidth="1"/>
    <col min="6142" max="6143" width="4.5" style="94" customWidth="1"/>
    <col min="6144" max="6144" width="12.5" style="94" customWidth="1"/>
    <col min="6145" max="6145" width="13.1640625" style="94" customWidth="1"/>
    <col min="6146" max="6156" width="11.1640625" style="94" customWidth="1"/>
    <col min="6157" max="6157" width="13.1640625" style="94" customWidth="1"/>
    <col min="6158" max="6396" width="9.33203125" style="94"/>
    <col min="6397" max="6397" width="2.6640625" style="94" customWidth="1"/>
    <col min="6398" max="6399" width="4.5" style="94" customWidth="1"/>
    <col min="6400" max="6400" width="12.5" style="94" customWidth="1"/>
    <col min="6401" max="6401" width="13.1640625" style="94" customWidth="1"/>
    <col min="6402" max="6412" width="11.1640625" style="94" customWidth="1"/>
    <col min="6413" max="6413" width="13.1640625" style="94" customWidth="1"/>
    <col min="6414" max="6652" width="9.33203125" style="94"/>
    <col min="6653" max="6653" width="2.6640625" style="94" customWidth="1"/>
    <col min="6654" max="6655" width="4.5" style="94" customWidth="1"/>
    <col min="6656" max="6656" width="12.5" style="94" customWidth="1"/>
    <col min="6657" max="6657" width="13.1640625" style="94" customWidth="1"/>
    <col min="6658" max="6668" width="11.1640625" style="94" customWidth="1"/>
    <col min="6669" max="6669" width="13.1640625" style="94" customWidth="1"/>
    <col min="6670" max="6908" width="9.33203125" style="94"/>
    <col min="6909" max="6909" width="2.6640625" style="94" customWidth="1"/>
    <col min="6910" max="6911" width="4.5" style="94" customWidth="1"/>
    <col min="6912" max="6912" width="12.5" style="94" customWidth="1"/>
    <col min="6913" max="6913" width="13.1640625" style="94" customWidth="1"/>
    <col min="6914" max="6924" width="11.1640625" style="94" customWidth="1"/>
    <col min="6925" max="6925" width="13.1640625" style="94" customWidth="1"/>
    <col min="6926" max="7164" width="9.33203125" style="94"/>
    <col min="7165" max="7165" width="2.6640625" style="94" customWidth="1"/>
    <col min="7166" max="7167" width="4.5" style="94" customWidth="1"/>
    <col min="7168" max="7168" width="12.5" style="94" customWidth="1"/>
    <col min="7169" max="7169" width="13.1640625" style="94" customWidth="1"/>
    <col min="7170" max="7180" width="11.1640625" style="94" customWidth="1"/>
    <col min="7181" max="7181" width="13.1640625" style="94" customWidth="1"/>
    <col min="7182" max="7420" width="9.33203125" style="94"/>
    <col min="7421" max="7421" width="2.6640625" style="94" customWidth="1"/>
    <col min="7422" max="7423" width="4.5" style="94" customWidth="1"/>
    <col min="7424" max="7424" width="12.5" style="94" customWidth="1"/>
    <col min="7425" max="7425" width="13.1640625" style="94" customWidth="1"/>
    <col min="7426" max="7436" width="11.1640625" style="94" customWidth="1"/>
    <col min="7437" max="7437" width="13.1640625" style="94" customWidth="1"/>
    <col min="7438" max="7676" width="9.33203125" style="94"/>
    <col min="7677" max="7677" width="2.6640625" style="94" customWidth="1"/>
    <col min="7678" max="7679" width="4.5" style="94" customWidth="1"/>
    <col min="7680" max="7680" width="12.5" style="94" customWidth="1"/>
    <col min="7681" max="7681" width="13.1640625" style="94" customWidth="1"/>
    <col min="7682" max="7692" width="11.1640625" style="94" customWidth="1"/>
    <col min="7693" max="7693" width="13.1640625" style="94" customWidth="1"/>
    <col min="7694" max="7932" width="9.33203125" style="94"/>
    <col min="7933" max="7933" width="2.6640625" style="94" customWidth="1"/>
    <col min="7934" max="7935" width="4.5" style="94" customWidth="1"/>
    <col min="7936" max="7936" width="12.5" style="94" customWidth="1"/>
    <col min="7937" max="7937" width="13.1640625" style="94" customWidth="1"/>
    <col min="7938" max="7948" width="11.1640625" style="94" customWidth="1"/>
    <col min="7949" max="7949" width="13.1640625" style="94" customWidth="1"/>
    <col min="7950" max="8188" width="9.33203125" style="94"/>
    <col min="8189" max="8189" width="2.6640625" style="94" customWidth="1"/>
    <col min="8190" max="8191" width="4.5" style="94" customWidth="1"/>
    <col min="8192" max="8192" width="12.5" style="94" customWidth="1"/>
    <col min="8193" max="8193" width="13.1640625" style="94" customWidth="1"/>
    <col min="8194" max="8204" width="11.1640625" style="94" customWidth="1"/>
    <col min="8205" max="8205" width="13.1640625" style="94" customWidth="1"/>
    <col min="8206" max="8444" width="9.33203125" style="94"/>
    <col min="8445" max="8445" width="2.6640625" style="94" customWidth="1"/>
    <col min="8446" max="8447" width="4.5" style="94" customWidth="1"/>
    <col min="8448" max="8448" width="12.5" style="94" customWidth="1"/>
    <col min="8449" max="8449" width="13.1640625" style="94" customWidth="1"/>
    <col min="8450" max="8460" width="11.1640625" style="94" customWidth="1"/>
    <col min="8461" max="8461" width="13.1640625" style="94" customWidth="1"/>
    <col min="8462" max="8700" width="9.33203125" style="94"/>
    <col min="8701" max="8701" width="2.6640625" style="94" customWidth="1"/>
    <col min="8702" max="8703" width="4.5" style="94" customWidth="1"/>
    <col min="8704" max="8704" width="12.5" style="94" customWidth="1"/>
    <col min="8705" max="8705" width="13.1640625" style="94" customWidth="1"/>
    <col min="8706" max="8716" width="11.1640625" style="94" customWidth="1"/>
    <col min="8717" max="8717" width="13.1640625" style="94" customWidth="1"/>
    <col min="8718" max="8956" width="9.33203125" style="94"/>
    <col min="8957" max="8957" width="2.6640625" style="94" customWidth="1"/>
    <col min="8958" max="8959" width="4.5" style="94" customWidth="1"/>
    <col min="8960" max="8960" width="12.5" style="94" customWidth="1"/>
    <col min="8961" max="8961" width="13.1640625" style="94" customWidth="1"/>
    <col min="8962" max="8972" width="11.1640625" style="94" customWidth="1"/>
    <col min="8973" max="8973" width="13.1640625" style="94" customWidth="1"/>
    <col min="8974" max="9212" width="9.33203125" style="94"/>
    <col min="9213" max="9213" width="2.6640625" style="94" customWidth="1"/>
    <col min="9214" max="9215" width="4.5" style="94" customWidth="1"/>
    <col min="9216" max="9216" width="12.5" style="94" customWidth="1"/>
    <col min="9217" max="9217" width="13.1640625" style="94" customWidth="1"/>
    <col min="9218" max="9228" width="11.1640625" style="94" customWidth="1"/>
    <col min="9229" max="9229" width="13.1640625" style="94" customWidth="1"/>
    <col min="9230" max="9468" width="9.33203125" style="94"/>
    <col min="9469" max="9469" width="2.6640625" style="94" customWidth="1"/>
    <col min="9470" max="9471" width="4.5" style="94" customWidth="1"/>
    <col min="9472" max="9472" width="12.5" style="94" customWidth="1"/>
    <col min="9473" max="9473" width="13.1640625" style="94" customWidth="1"/>
    <col min="9474" max="9484" width="11.1640625" style="94" customWidth="1"/>
    <col min="9485" max="9485" width="13.1640625" style="94" customWidth="1"/>
    <col min="9486" max="9724" width="9.33203125" style="94"/>
    <col min="9725" max="9725" width="2.6640625" style="94" customWidth="1"/>
    <col min="9726" max="9727" width="4.5" style="94" customWidth="1"/>
    <col min="9728" max="9728" width="12.5" style="94" customWidth="1"/>
    <col min="9729" max="9729" width="13.1640625" style="94" customWidth="1"/>
    <col min="9730" max="9740" width="11.1640625" style="94" customWidth="1"/>
    <col min="9741" max="9741" width="13.1640625" style="94" customWidth="1"/>
    <col min="9742" max="9980" width="9.33203125" style="94"/>
    <col min="9981" max="9981" width="2.6640625" style="94" customWidth="1"/>
    <col min="9982" max="9983" width="4.5" style="94" customWidth="1"/>
    <col min="9984" max="9984" width="12.5" style="94" customWidth="1"/>
    <col min="9985" max="9985" width="13.1640625" style="94" customWidth="1"/>
    <col min="9986" max="9996" width="11.1640625" style="94" customWidth="1"/>
    <col min="9997" max="9997" width="13.1640625" style="94" customWidth="1"/>
    <col min="9998" max="10236" width="9.33203125" style="94"/>
    <col min="10237" max="10237" width="2.6640625" style="94" customWidth="1"/>
    <col min="10238" max="10239" width="4.5" style="94" customWidth="1"/>
    <col min="10240" max="10240" width="12.5" style="94" customWidth="1"/>
    <col min="10241" max="10241" width="13.1640625" style="94" customWidth="1"/>
    <col min="10242" max="10252" width="11.1640625" style="94" customWidth="1"/>
    <col min="10253" max="10253" width="13.1640625" style="94" customWidth="1"/>
    <col min="10254" max="10492" width="9.33203125" style="94"/>
    <col min="10493" max="10493" width="2.6640625" style="94" customWidth="1"/>
    <col min="10494" max="10495" width="4.5" style="94" customWidth="1"/>
    <col min="10496" max="10496" width="12.5" style="94" customWidth="1"/>
    <col min="10497" max="10497" width="13.1640625" style="94" customWidth="1"/>
    <col min="10498" max="10508" width="11.1640625" style="94" customWidth="1"/>
    <col min="10509" max="10509" width="13.1640625" style="94" customWidth="1"/>
    <col min="10510" max="10748" width="9.33203125" style="94"/>
    <col min="10749" max="10749" width="2.6640625" style="94" customWidth="1"/>
    <col min="10750" max="10751" width="4.5" style="94" customWidth="1"/>
    <col min="10752" max="10752" width="12.5" style="94" customWidth="1"/>
    <col min="10753" max="10753" width="13.1640625" style="94" customWidth="1"/>
    <col min="10754" max="10764" width="11.1640625" style="94" customWidth="1"/>
    <col min="10765" max="10765" width="13.1640625" style="94" customWidth="1"/>
    <col min="10766" max="11004" width="9.33203125" style="94"/>
    <col min="11005" max="11005" width="2.6640625" style="94" customWidth="1"/>
    <col min="11006" max="11007" width="4.5" style="94" customWidth="1"/>
    <col min="11008" max="11008" width="12.5" style="94" customWidth="1"/>
    <col min="11009" max="11009" width="13.1640625" style="94" customWidth="1"/>
    <col min="11010" max="11020" width="11.1640625" style="94" customWidth="1"/>
    <col min="11021" max="11021" width="13.1640625" style="94" customWidth="1"/>
    <col min="11022" max="11260" width="9.33203125" style="94"/>
    <col min="11261" max="11261" width="2.6640625" style="94" customWidth="1"/>
    <col min="11262" max="11263" width="4.5" style="94" customWidth="1"/>
    <col min="11264" max="11264" width="12.5" style="94" customWidth="1"/>
    <col min="11265" max="11265" width="13.1640625" style="94" customWidth="1"/>
    <col min="11266" max="11276" width="11.1640625" style="94" customWidth="1"/>
    <col min="11277" max="11277" width="13.1640625" style="94" customWidth="1"/>
    <col min="11278" max="11516" width="9.33203125" style="94"/>
    <col min="11517" max="11517" width="2.6640625" style="94" customWidth="1"/>
    <col min="11518" max="11519" width="4.5" style="94" customWidth="1"/>
    <col min="11520" max="11520" width="12.5" style="94" customWidth="1"/>
    <col min="11521" max="11521" width="13.1640625" style="94" customWidth="1"/>
    <col min="11522" max="11532" width="11.1640625" style="94" customWidth="1"/>
    <col min="11533" max="11533" width="13.1640625" style="94" customWidth="1"/>
    <col min="11534" max="11772" width="9.33203125" style="94"/>
    <col min="11773" max="11773" width="2.6640625" style="94" customWidth="1"/>
    <col min="11774" max="11775" width="4.5" style="94" customWidth="1"/>
    <col min="11776" max="11776" width="12.5" style="94" customWidth="1"/>
    <col min="11777" max="11777" width="13.1640625" style="94" customWidth="1"/>
    <col min="11778" max="11788" width="11.1640625" style="94" customWidth="1"/>
    <col min="11789" max="11789" width="13.1640625" style="94" customWidth="1"/>
    <col min="11790" max="12028" width="9.33203125" style="94"/>
    <col min="12029" max="12029" width="2.6640625" style="94" customWidth="1"/>
    <col min="12030" max="12031" width="4.5" style="94" customWidth="1"/>
    <col min="12032" max="12032" width="12.5" style="94" customWidth="1"/>
    <col min="12033" max="12033" width="13.1640625" style="94" customWidth="1"/>
    <col min="12034" max="12044" width="11.1640625" style="94" customWidth="1"/>
    <col min="12045" max="12045" width="13.1640625" style="94" customWidth="1"/>
    <col min="12046" max="12284" width="9.33203125" style="94"/>
    <col min="12285" max="12285" width="2.6640625" style="94" customWidth="1"/>
    <col min="12286" max="12287" width="4.5" style="94" customWidth="1"/>
    <col min="12288" max="12288" width="12.5" style="94" customWidth="1"/>
    <col min="12289" max="12289" width="13.1640625" style="94" customWidth="1"/>
    <col min="12290" max="12300" width="11.1640625" style="94" customWidth="1"/>
    <col min="12301" max="12301" width="13.1640625" style="94" customWidth="1"/>
    <col min="12302" max="12540" width="9.33203125" style="94"/>
    <col min="12541" max="12541" width="2.6640625" style="94" customWidth="1"/>
    <col min="12542" max="12543" width="4.5" style="94" customWidth="1"/>
    <col min="12544" max="12544" width="12.5" style="94" customWidth="1"/>
    <col min="12545" max="12545" width="13.1640625" style="94" customWidth="1"/>
    <col min="12546" max="12556" width="11.1640625" style="94" customWidth="1"/>
    <col min="12557" max="12557" width="13.1640625" style="94" customWidth="1"/>
    <col min="12558" max="12796" width="9.33203125" style="94"/>
    <col min="12797" max="12797" width="2.6640625" style="94" customWidth="1"/>
    <col min="12798" max="12799" width="4.5" style="94" customWidth="1"/>
    <col min="12800" max="12800" width="12.5" style="94" customWidth="1"/>
    <col min="12801" max="12801" width="13.1640625" style="94" customWidth="1"/>
    <col min="12802" max="12812" width="11.1640625" style="94" customWidth="1"/>
    <col min="12813" max="12813" width="13.1640625" style="94" customWidth="1"/>
    <col min="12814" max="13052" width="9.33203125" style="94"/>
    <col min="13053" max="13053" width="2.6640625" style="94" customWidth="1"/>
    <col min="13054" max="13055" width="4.5" style="94" customWidth="1"/>
    <col min="13056" max="13056" width="12.5" style="94" customWidth="1"/>
    <col min="13057" max="13057" width="13.1640625" style="94" customWidth="1"/>
    <col min="13058" max="13068" width="11.1640625" style="94" customWidth="1"/>
    <col min="13069" max="13069" width="13.1640625" style="94" customWidth="1"/>
    <col min="13070" max="13308" width="9.33203125" style="94"/>
    <col min="13309" max="13309" width="2.6640625" style="94" customWidth="1"/>
    <col min="13310" max="13311" width="4.5" style="94" customWidth="1"/>
    <col min="13312" max="13312" width="12.5" style="94" customWidth="1"/>
    <col min="13313" max="13313" width="13.1640625" style="94" customWidth="1"/>
    <col min="13314" max="13324" width="11.1640625" style="94" customWidth="1"/>
    <col min="13325" max="13325" width="13.1640625" style="94" customWidth="1"/>
    <col min="13326" max="13564" width="9.33203125" style="94"/>
    <col min="13565" max="13565" width="2.6640625" style="94" customWidth="1"/>
    <col min="13566" max="13567" width="4.5" style="94" customWidth="1"/>
    <col min="13568" max="13568" width="12.5" style="94" customWidth="1"/>
    <col min="13569" max="13569" width="13.1640625" style="94" customWidth="1"/>
    <col min="13570" max="13580" width="11.1640625" style="94" customWidth="1"/>
    <col min="13581" max="13581" width="13.1640625" style="94" customWidth="1"/>
    <col min="13582" max="13820" width="9.33203125" style="94"/>
    <col min="13821" max="13821" width="2.6640625" style="94" customWidth="1"/>
    <col min="13822" max="13823" width="4.5" style="94" customWidth="1"/>
    <col min="13824" max="13824" width="12.5" style="94" customWidth="1"/>
    <col min="13825" max="13825" width="13.1640625" style="94" customWidth="1"/>
    <col min="13826" max="13836" width="11.1640625" style="94" customWidth="1"/>
    <col min="13837" max="13837" width="13.1640625" style="94" customWidth="1"/>
    <col min="13838" max="14076" width="9.33203125" style="94"/>
    <col min="14077" max="14077" width="2.6640625" style="94" customWidth="1"/>
    <col min="14078" max="14079" width="4.5" style="94" customWidth="1"/>
    <col min="14080" max="14080" width="12.5" style="94" customWidth="1"/>
    <col min="14081" max="14081" width="13.1640625" style="94" customWidth="1"/>
    <col min="14082" max="14092" width="11.1640625" style="94" customWidth="1"/>
    <col min="14093" max="14093" width="13.1640625" style="94" customWidth="1"/>
    <col min="14094" max="14332" width="9.33203125" style="94"/>
    <col min="14333" max="14333" width="2.6640625" style="94" customWidth="1"/>
    <col min="14334" max="14335" width="4.5" style="94" customWidth="1"/>
    <col min="14336" max="14336" width="12.5" style="94" customWidth="1"/>
    <col min="14337" max="14337" width="13.1640625" style="94" customWidth="1"/>
    <col min="14338" max="14348" width="11.1640625" style="94" customWidth="1"/>
    <col min="14349" max="14349" width="13.1640625" style="94" customWidth="1"/>
    <col min="14350" max="14588" width="9.33203125" style="94"/>
    <col min="14589" max="14589" width="2.6640625" style="94" customWidth="1"/>
    <col min="14590" max="14591" width="4.5" style="94" customWidth="1"/>
    <col min="14592" max="14592" width="12.5" style="94" customWidth="1"/>
    <col min="14593" max="14593" width="13.1640625" style="94" customWidth="1"/>
    <col min="14594" max="14604" width="11.1640625" style="94" customWidth="1"/>
    <col min="14605" max="14605" width="13.1640625" style="94" customWidth="1"/>
    <col min="14606" max="14844" width="9.33203125" style="94"/>
    <col min="14845" max="14845" width="2.6640625" style="94" customWidth="1"/>
    <col min="14846" max="14847" width="4.5" style="94" customWidth="1"/>
    <col min="14848" max="14848" width="12.5" style="94" customWidth="1"/>
    <col min="14849" max="14849" width="13.1640625" style="94" customWidth="1"/>
    <col min="14850" max="14860" width="11.1640625" style="94" customWidth="1"/>
    <col min="14861" max="14861" width="13.1640625" style="94" customWidth="1"/>
    <col min="14862" max="15100" width="9.33203125" style="94"/>
    <col min="15101" max="15101" width="2.6640625" style="94" customWidth="1"/>
    <col min="15102" max="15103" width="4.5" style="94" customWidth="1"/>
    <col min="15104" max="15104" width="12.5" style="94" customWidth="1"/>
    <col min="15105" max="15105" width="13.1640625" style="94" customWidth="1"/>
    <col min="15106" max="15116" width="11.1640625" style="94" customWidth="1"/>
    <col min="15117" max="15117" width="13.1640625" style="94" customWidth="1"/>
    <col min="15118" max="15356" width="9.33203125" style="94"/>
    <col min="15357" max="15357" width="2.6640625" style="94" customWidth="1"/>
    <col min="15358" max="15359" width="4.5" style="94" customWidth="1"/>
    <col min="15360" max="15360" width="12.5" style="94" customWidth="1"/>
    <col min="15361" max="15361" width="13.1640625" style="94" customWidth="1"/>
    <col min="15362" max="15372" width="11.1640625" style="94" customWidth="1"/>
    <col min="15373" max="15373" width="13.1640625" style="94" customWidth="1"/>
    <col min="15374" max="15612" width="9.33203125" style="94"/>
    <col min="15613" max="15613" width="2.6640625" style="94" customWidth="1"/>
    <col min="15614" max="15615" width="4.5" style="94" customWidth="1"/>
    <col min="15616" max="15616" width="12.5" style="94" customWidth="1"/>
    <col min="15617" max="15617" width="13.1640625" style="94" customWidth="1"/>
    <col min="15618" max="15628" width="11.1640625" style="94" customWidth="1"/>
    <col min="15629" max="15629" width="13.1640625" style="94" customWidth="1"/>
    <col min="15630" max="15868" width="9.33203125" style="94"/>
    <col min="15869" max="15869" width="2.6640625" style="94" customWidth="1"/>
    <col min="15870" max="15871" width="4.5" style="94" customWidth="1"/>
    <col min="15872" max="15872" width="12.5" style="94" customWidth="1"/>
    <col min="15873" max="15873" width="13.1640625" style="94" customWidth="1"/>
    <col min="15874" max="15884" width="11.1640625" style="94" customWidth="1"/>
    <col min="15885" max="15885" width="13.1640625" style="94" customWidth="1"/>
    <col min="15886" max="16124" width="9.33203125" style="94"/>
    <col min="16125" max="16125" width="2.6640625" style="94" customWidth="1"/>
    <col min="16126" max="16127" width="4.5" style="94" customWidth="1"/>
    <col min="16128" max="16128" width="12.5" style="94" customWidth="1"/>
    <col min="16129" max="16129" width="13.1640625" style="94" customWidth="1"/>
    <col min="16130" max="16140" width="11.1640625" style="94" customWidth="1"/>
    <col min="16141" max="16141" width="13.1640625" style="94" customWidth="1"/>
    <col min="16142" max="16384" width="9.33203125" style="94"/>
  </cols>
  <sheetData>
    <row r="1" spans="1:14" s="106" customFormat="1" ht="15" thickBot="1" x14ac:dyDescent="0.2">
      <c r="A1" s="106" t="s">
        <v>128</v>
      </c>
      <c r="B1" s="36"/>
      <c r="C1" s="94"/>
      <c r="D1" s="36"/>
      <c r="E1" s="36"/>
      <c r="F1" s="107"/>
      <c r="G1" s="107"/>
      <c r="H1" s="107"/>
      <c r="I1" s="107"/>
      <c r="J1" s="107"/>
      <c r="K1" s="107"/>
      <c r="L1" s="107"/>
      <c r="M1" s="107"/>
      <c r="N1" s="36"/>
    </row>
    <row r="2" spans="1:14" s="106" customFormat="1" ht="14.25" x14ac:dyDescent="0.15">
      <c r="B2" s="108"/>
      <c r="C2" s="109"/>
      <c r="D2" s="109"/>
      <c r="E2" s="110"/>
      <c r="F2" s="197" t="s">
        <v>134</v>
      </c>
      <c r="G2" s="197"/>
      <c r="H2" s="197"/>
      <c r="I2" s="198"/>
      <c r="J2" s="199"/>
      <c r="K2" s="136" t="s">
        <v>135</v>
      </c>
      <c r="L2" s="136" t="s">
        <v>132</v>
      </c>
      <c r="M2" s="141" t="s">
        <v>133</v>
      </c>
      <c r="N2" s="111"/>
    </row>
    <row r="3" spans="1:14" s="10" customFormat="1" ht="24.75" thickBot="1" x14ac:dyDescent="0.2">
      <c r="B3" s="112"/>
      <c r="C3" s="113"/>
      <c r="D3" s="113" t="s">
        <v>40</v>
      </c>
      <c r="E3" s="114" t="s">
        <v>41</v>
      </c>
      <c r="F3" s="115" t="s">
        <v>129</v>
      </c>
      <c r="G3" s="115" t="s">
        <v>139</v>
      </c>
      <c r="H3" s="115" t="s">
        <v>138</v>
      </c>
      <c r="I3" s="133" t="s">
        <v>137</v>
      </c>
      <c r="J3" s="116" t="s">
        <v>99</v>
      </c>
      <c r="K3" s="137" t="s">
        <v>136</v>
      </c>
      <c r="L3" s="137" t="s">
        <v>98</v>
      </c>
      <c r="M3" s="142" t="s">
        <v>97</v>
      </c>
      <c r="N3" s="117" t="s">
        <v>42</v>
      </c>
    </row>
    <row r="4" spans="1:14" s="10" customFormat="1" ht="11.25" x14ac:dyDescent="0.15">
      <c r="B4" s="118">
        <v>1</v>
      </c>
      <c r="C4" s="119"/>
      <c r="D4" s="119" t="s">
        <v>43</v>
      </c>
      <c r="E4" s="119">
        <f t="shared" ref="E4:E50" si="0">SUM(F4:M4)</f>
        <v>2</v>
      </c>
      <c r="F4" s="120"/>
      <c r="G4" s="121"/>
      <c r="H4" s="121"/>
      <c r="I4" s="134"/>
      <c r="J4" s="122">
        <v>2</v>
      </c>
      <c r="K4" s="138"/>
      <c r="L4" s="138"/>
      <c r="M4" s="143"/>
      <c r="N4" s="123">
        <f>SUM(F4:J4)+K4*2+L4*3+M4*5</f>
        <v>2</v>
      </c>
    </row>
    <row r="5" spans="1:14" s="10" customFormat="1" ht="11.25" x14ac:dyDescent="0.15">
      <c r="B5" s="124">
        <v>2</v>
      </c>
      <c r="C5" s="125"/>
      <c r="D5" s="126" t="s">
        <v>44</v>
      </c>
      <c r="E5" s="119">
        <f t="shared" si="0"/>
        <v>2</v>
      </c>
      <c r="F5" s="127"/>
      <c r="G5" s="128"/>
      <c r="H5" s="128"/>
      <c r="I5" s="135"/>
      <c r="J5" s="129">
        <v>2</v>
      </c>
      <c r="K5" s="139"/>
      <c r="L5" s="139"/>
      <c r="M5" s="144"/>
      <c r="N5" s="123">
        <f t="shared" ref="N5:N50" si="1">SUM(F5:J5)+K5*2+L5*3+M5*5</f>
        <v>2</v>
      </c>
    </row>
    <row r="6" spans="1:14" s="10" customFormat="1" ht="11.25" x14ac:dyDescent="0.15">
      <c r="B6" s="124">
        <v>3</v>
      </c>
      <c r="C6" s="125"/>
      <c r="D6" s="126" t="s">
        <v>45</v>
      </c>
      <c r="E6" s="119">
        <f t="shared" si="0"/>
        <v>1</v>
      </c>
      <c r="F6" s="127"/>
      <c r="G6" s="128"/>
      <c r="H6" s="128"/>
      <c r="I6" s="135"/>
      <c r="J6" s="129">
        <v>1</v>
      </c>
      <c r="K6" s="139"/>
      <c r="L6" s="139"/>
      <c r="M6" s="144"/>
      <c r="N6" s="123">
        <f t="shared" si="1"/>
        <v>1</v>
      </c>
    </row>
    <row r="7" spans="1:14" s="10" customFormat="1" ht="11.25" x14ac:dyDescent="0.15">
      <c r="B7" s="124">
        <v>4</v>
      </c>
      <c r="C7" s="125"/>
      <c r="D7" s="126" t="s">
        <v>46</v>
      </c>
      <c r="E7" s="119">
        <f t="shared" si="0"/>
        <v>1</v>
      </c>
      <c r="F7" s="127"/>
      <c r="G7" s="128"/>
      <c r="H7" s="128"/>
      <c r="I7" s="135"/>
      <c r="J7" s="129">
        <v>1</v>
      </c>
      <c r="K7" s="139"/>
      <c r="L7" s="139"/>
      <c r="M7" s="144"/>
      <c r="N7" s="123">
        <f t="shared" si="1"/>
        <v>1</v>
      </c>
    </row>
    <row r="8" spans="1:14" s="10" customFormat="1" ht="11.25" x14ac:dyDescent="0.15">
      <c r="B8" s="124">
        <v>5</v>
      </c>
      <c r="C8" s="125"/>
      <c r="D8" s="126" t="s">
        <v>89</v>
      </c>
      <c r="E8" s="119">
        <f t="shared" si="0"/>
        <v>1</v>
      </c>
      <c r="F8" s="127"/>
      <c r="G8" s="128"/>
      <c r="H8" s="128"/>
      <c r="I8" s="135"/>
      <c r="J8" s="129">
        <v>1</v>
      </c>
      <c r="K8" s="139"/>
      <c r="L8" s="139"/>
      <c r="M8" s="144"/>
      <c r="N8" s="123">
        <f t="shared" si="1"/>
        <v>1</v>
      </c>
    </row>
    <row r="9" spans="1:14" s="10" customFormat="1" ht="11.25" x14ac:dyDescent="0.15">
      <c r="B9" s="124">
        <v>6</v>
      </c>
      <c r="C9" s="125"/>
      <c r="D9" s="126" t="s">
        <v>47</v>
      </c>
      <c r="E9" s="119">
        <f t="shared" si="0"/>
        <v>2</v>
      </c>
      <c r="F9" s="127"/>
      <c r="G9" s="128"/>
      <c r="H9" s="128"/>
      <c r="I9" s="135"/>
      <c r="J9" s="129">
        <v>2</v>
      </c>
      <c r="K9" s="139"/>
      <c r="L9" s="139"/>
      <c r="M9" s="144"/>
      <c r="N9" s="123">
        <f t="shared" si="1"/>
        <v>2</v>
      </c>
    </row>
    <row r="10" spans="1:14" s="10" customFormat="1" ht="11.25" x14ac:dyDescent="0.15">
      <c r="B10" s="124">
        <v>7</v>
      </c>
      <c r="C10" s="125"/>
      <c r="D10" s="126" t="s">
        <v>48</v>
      </c>
      <c r="E10" s="119">
        <f t="shared" si="0"/>
        <v>1</v>
      </c>
      <c r="F10" s="127"/>
      <c r="G10" s="128"/>
      <c r="H10" s="128"/>
      <c r="I10" s="135"/>
      <c r="J10" s="129">
        <v>1</v>
      </c>
      <c r="K10" s="139"/>
      <c r="L10" s="139"/>
      <c r="M10" s="144"/>
      <c r="N10" s="123">
        <f t="shared" si="1"/>
        <v>1</v>
      </c>
    </row>
    <row r="11" spans="1:14" s="10" customFormat="1" ht="11.25" x14ac:dyDescent="0.15">
      <c r="B11" s="124">
        <v>8</v>
      </c>
      <c r="C11" s="125"/>
      <c r="D11" s="126" t="s">
        <v>49</v>
      </c>
      <c r="E11" s="119">
        <f t="shared" si="0"/>
        <v>1</v>
      </c>
      <c r="F11" s="127"/>
      <c r="G11" s="128"/>
      <c r="H11" s="128"/>
      <c r="I11" s="135"/>
      <c r="J11" s="129">
        <v>1</v>
      </c>
      <c r="K11" s="139"/>
      <c r="L11" s="139"/>
      <c r="M11" s="144"/>
      <c r="N11" s="123">
        <f t="shared" si="1"/>
        <v>1</v>
      </c>
    </row>
    <row r="12" spans="1:14" s="10" customFormat="1" ht="11.25" x14ac:dyDescent="0.15">
      <c r="B12" s="124">
        <v>9</v>
      </c>
      <c r="C12" s="125"/>
      <c r="D12" s="126" t="s">
        <v>50</v>
      </c>
      <c r="E12" s="119">
        <f t="shared" si="0"/>
        <v>1</v>
      </c>
      <c r="F12" s="127"/>
      <c r="G12" s="128"/>
      <c r="H12" s="128"/>
      <c r="I12" s="135"/>
      <c r="J12" s="129">
        <v>1</v>
      </c>
      <c r="K12" s="139"/>
      <c r="L12" s="139"/>
      <c r="M12" s="144"/>
      <c r="N12" s="123">
        <f t="shared" si="1"/>
        <v>1</v>
      </c>
    </row>
    <row r="13" spans="1:14" s="10" customFormat="1" ht="11.25" x14ac:dyDescent="0.15">
      <c r="B13" s="124">
        <v>10</v>
      </c>
      <c r="C13" s="125"/>
      <c r="D13" s="126" t="s">
        <v>51</v>
      </c>
      <c r="E13" s="119">
        <f t="shared" si="0"/>
        <v>1</v>
      </c>
      <c r="F13" s="127"/>
      <c r="G13" s="128"/>
      <c r="H13" s="128"/>
      <c r="I13" s="135"/>
      <c r="J13" s="129">
        <v>1</v>
      </c>
      <c r="K13" s="139"/>
      <c r="L13" s="139"/>
      <c r="M13" s="144"/>
      <c r="N13" s="123">
        <f t="shared" si="1"/>
        <v>1</v>
      </c>
    </row>
    <row r="14" spans="1:14" s="10" customFormat="1" ht="11.25" x14ac:dyDescent="0.15">
      <c r="B14" s="124">
        <v>11</v>
      </c>
      <c r="C14" s="125"/>
      <c r="D14" s="126" t="s">
        <v>52</v>
      </c>
      <c r="E14" s="119">
        <f t="shared" si="0"/>
        <v>1</v>
      </c>
      <c r="F14" s="127"/>
      <c r="G14" s="128"/>
      <c r="H14" s="128"/>
      <c r="I14" s="135"/>
      <c r="J14" s="129">
        <v>1</v>
      </c>
      <c r="K14" s="139"/>
      <c r="L14" s="139"/>
      <c r="M14" s="144"/>
      <c r="N14" s="123">
        <f t="shared" si="1"/>
        <v>1</v>
      </c>
    </row>
    <row r="15" spans="1:14" s="10" customFormat="1" ht="11.25" x14ac:dyDescent="0.15">
      <c r="B15" s="124">
        <v>12</v>
      </c>
      <c r="C15" s="125"/>
      <c r="D15" s="126" t="s">
        <v>53</v>
      </c>
      <c r="E15" s="119">
        <f t="shared" si="0"/>
        <v>2</v>
      </c>
      <c r="F15" s="127"/>
      <c r="G15" s="128"/>
      <c r="H15" s="128"/>
      <c r="I15" s="135"/>
      <c r="J15" s="129">
        <v>2</v>
      </c>
      <c r="K15" s="139"/>
      <c r="L15" s="139"/>
      <c r="M15" s="144"/>
      <c r="N15" s="123">
        <f t="shared" si="1"/>
        <v>2</v>
      </c>
    </row>
    <row r="16" spans="1:14" s="10" customFormat="1" ht="11.25" x14ac:dyDescent="0.15">
      <c r="B16" s="124">
        <v>13</v>
      </c>
      <c r="C16" s="125"/>
      <c r="D16" s="126" t="s">
        <v>54</v>
      </c>
      <c r="E16" s="119">
        <f t="shared" si="0"/>
        <v>6</v>
      </c>
      <c r="F16" s="127"/>
      <c r="G16" s="128"/>
      <c r="H16" s="128"/>
      <c r="I16" s="135">
        <v>1</v>
      </c>
      <c r="J16" s="129">
        <v>2</v>
      </c>
      <c r="K16" s="139">
        <v>1</v>
      </c>
      <c r="L16" s="139">
        <v>1</v>
      </c>
      <c r="M16" s="144">
        <v>1</v>
      </c>
      <c r="N16" s="123">
        <f t="shared" si="1"/>
        <v>13</v>
      </c>
    </row>
    <row r="17" spans="2:14" s="10" customFormat="1" ht="11.25" x14ac:dyDescent="0.15">
      <c r="B17" s="124">
        <v>14</v>
      </c>
      <c r="C17" s="125"/>
      <c r="D17" s="126" t="s">
        <v>55</v>
      </c>
      <c r="E17" s="119">
        <f t="shared" si="0"/>
        <v>1</v>
      </c>
      <c r="F17" s="127"/>
      <c r="G17" s="128"/>
      <c r="H17" s="128"/>
      <c r="I17" s="135"/>
      <c r="J17" s="129">
        <v>1</v>
      </c>
      <c r="K17" s="139"/>
      <c r="L17" s="139"/>
      <c r="M17" s="144"/>
      <c r="N17" s="123">
        <f t="shared" si="1"/>
        <v>1</v>
      </c>
    </row>
    <row r="18" spans="2:14" s="10" customFormat="1" ht="11.25" x14ac:dyDescent="0.15">
      <c r="B18" s="124">
        <v>15</v>
      </c>
      <c r="C18" s="125"/>
      <c r="D18" s="126" t="s">
        <v>56</v>
      </c>
      <c r="E18" s="119">
        <f t="shared" si="0"/>
        <v>1</v>
      </c>
      <c r="F18" s="127"/>
      <c r="G18" s="128"/>
      <c r="H18" s="128"/>
      <c r="I18" s="135"/>
      <c r="J18" s="129">
        <v>1</v>
      </c>
      <c r="K18" s="139"/>
      <c r="L18" s="139"/>
      <c r="M18" s="144"/>
      <c r="N18" s="123">
        <f t="shared" si="1"/>
        <v>1</v>
      </c>
    </row>
    <row r="19" spans="2:14" s="10" customFormat="1" ht="11.25" x14ac:dyDescent="0.15">
      <c r="B19" s="124">
        <v>16</v>
      </c>
      <c r="C19" s="125"/>
      <c r="D19" s="126" t="s">
        <v>57</v>
      </c>
      <c r="E19" s="119">
        <f t="shared" si="0"/>
        <v>1</v>
      </c>
      <c r="F19" s="127"/>
      <c r="G19" s="128"/>
      <c r="H19" s="128"/>
      <c r="I19" s="135"/>
      <c r="J19" s="129">
        <v>1</v>
      </c>
      <c r="K19" s="139"/>
      <c r="L19" s="139"/>
      <c r="M19" s="144"/>
      <c r="N19" s="123">
        <f t="shared" si="1"/>
        <v>1</v>
      </c>
    </row>
    <row r="20" spans="2:14" s="10" customFormat="1" ht="11.25" x14ac:dyDescent="0.15">
      <c r="B20" s="124">
        <v>17</v>
      </c>
      <c r="C20" s="125"/>
      <c r="D20" s="126" t="s">
        <v>58</v>
      </c>
      <c r="E20" s="119">
        <f t="shared" si="0"/>
        <v>1</v>
      </c>
      <c r="F20" s="127"/>
      <c r="G20" s="128"/>
      <c r="H20" s="128"/>
      <c r="I20" s="135"/>
      <c r="J20" s="129">
        <v>1</v>
      </c>
      <c r="K20" s="139"/>
      <c r="L20" s="139"/>
      <c r="M20" s="144"/>
      <c r="N20" s="123">
        <f t="shared" si="1"/>
        <v>1</v>
      </c>
    </row>
    <row r="21" spans="2:14" s="10" customFormat="1" ht="11.25" x14ac:dyDescent="0.15">
      <c r="B21" s="124">
        <v>18</v>
      </c>
      <c r="C21" s="125"/>
      <c r="D21" s="126" t="s">
        <v>59</v>
      </c>
      <c r="E21" s="119">
        <f t="shared" si="0"/>
        <v>1</v>
      </c>
      <c r="F21" s="127"/>
      <c r="G21" s="128"/>
      <c r="H21" s="128"/>
      <c r="I21" s="135"/>
      <c r="J21" s="129">
        <v>1</v>
      </c>
      <c r="K21" s="139"/>
      <c r="L21" s="139"/>
      <c r="M21" s="144"/>
      <c r="N21" s="123">
        <f t="shared" si="1"/>
        <v>1</v>
      </c>
    </row>
    <row r="22" spans="2:14" s="10" customFormat="1" ht="11.25" x14ac:dyDescent="0.15">
      <c r="B22" s="124">
        <v>19</v>
      </c>
      <c r="C22" s="125"/>
      <c r="D22" s="126" t="s">
        <v>60</v>
      </c>
      <c r="E22" s="119">
        <f t="shared" si="0"/>
        <v>1</v>
      </c>
      <c r="F22" s="127"/>
      <c r="G22" s="128"/>
      <c r="H22" s="128"/>
      <c r="I22" s="135"/>
      <c r="J22" s="129">
        <v>1</v>
      </c>
      <c r="K22" s="139"/>
      <c r="L22" s="139"/>
      <c r="M22" s="144"/>
      <c r="N22" s="123">
        <f t="shared" si="1"/>
        <v>1</v>
      </c>
    </row>
    <row r="23" spans="2:14" s="10" customFormat="1" ht="11.25" x14ac:dyDescent="0.15">
      <c r="B23" s="124">
        <v>20</v>
      </c>
      <c r="C23" s="125"/>
      <c r="D23" s="126" t="s">
        <v>61</v>
      </c>
      <c r="E23" s="119">
        <f t="shared" si="0"/>
        <v>1</v>
      </c>
      <c r="F23" s="127"/>
      <c r="G23" s="128"/>
      <c r="H23" s="128"/>
      <c r="I23" s="135"/>
      <c r="J23" s="129">
        <v>1</v>
      </c>
      <c r="K23" s="139"/>
      <c r="L23" s="139"/>
      <c r="M23" s="144"/>
      <c r="N23" s="123">
        <f t="shared" si="1"/>
        <v>1</v>
      </c>
    </row>
    <row r="24" spans="2:14" s="10" customFormat="1" ht="11.25" x14ac:dyDescent="0.15">
      <c r="B24" s="124">
        <v>21</v>
      </c>
      <c r="C24" s="125"/>
      <c r="D24" s="126" t="s">
        <v>62</v>
      </c>
      <c r="E24" s="119">
        <f t="shared" si="0"/>
        <v>1</v>
      </c>
      <c r="F24" s="127"/>
      <c r="G24" s="128"/>
      <c r="H24" s="128"/>
      <c r="I24" s="135"/>
      <c r="J24" s="129">
        <v>1</v>
      </c>
      <c r="K24" s="139"/>
      <c r="L24" s="139"/>
      <c r="M24" s="144"/>
      <c r="N24" s="123">
        <f t="shared" si="1"/>
        <v>1</v>
      </c>
    </row>
    <row r="25" spans="2:14" s="10" customFormat="1" ht="11.25" x14ac:dyDescent="0.15">
      <c r="B25" s="124">
        <v>22</v>
      </c>
      <c r="C25" s="125"/>
      <c r="D25" s="126" t="s">
        <v>63</v>
      </c>
      <c r="E25" s="119">
        <f t="shared" si="0"/>
        <v>2</v>
      </c>
      <c r="F25" s="127"/>
      <c r="G25" s="128"/>
      <c r="H25" s="128"/>
      <c r="I25" s="135"/>
      <c r="J25" s="129">
        <v>2</v>
      </c>
      <c r="K25" s="139"/>
      <c r="L25" s="139"/>
      <c r="M25" s="144"/>
      <c r="N25" s="123">
        <f t="shared" si="1"/>
        <v>2</v>
      </c>
    </row>
    <row r="26" spans="2:14" s="10" customFormat="1" ht="11.25" x14ac:dyDescent="0.15">
      <c r="B26" s="124">
        <v>23</v>
      </c>
      <c r="C26" s="125"/>
      <c r="D26" s="126" t="s">
        <v>64</v>
      </c>
      <c r="E26" s="119">
        <f t="shared" si="0"/>
        <v>3</v>
      </c>
      <c r="F26" s="127"/>
      <c r="G26" s="128"/>
      <c r="H26" s="128"/>
      <c r="I26" s="135">
        <v>1</v>
      </c>
      <c r="J26" s="129">
        <v>2</v>
      </c>
      <c r="K26" s="139"/>
      <c r="L26" s="139"/>
      <c r="M26" s="144"/>
      <c r="N26" s="123">
        <f t="shared" si="1"/>
        <v>3</v>
      </c>
    </row>
    <row r="27" spans="2:14" s="10" customFormat="1" ht="11.25" x14ac:dyDescent="0.15">
      <c r="B27" s="124">
        <v>24</v>
      </c>
      <c r="C27" s="125"/>
      <c r="D27" s="126" t="s">
        <v>65</v>
      </c>
      <c r="E27" s="119">
        <f t="shared" si="0"/>
        <v>2</v>
      </c>
      <c r="F27" s="127"/>
      <c r="G27" s="128"/>
      <c r="H27" s="128"/>
      <c r="I27" s="135"/>
      <c r="J27" s="129">
        <v>2</v>
      </c>
      <c r="K27" s="139"/>
      <c r="L27" s="139"/>
      <c r="M27" s="144"/>
      <c r="N27" s="123">
        <f t="shared" si="1"/>
        <v>2</v>
      </c>
    </row>
    <row r="28" spans="2:14" s="10" customFormat="1" ht="11.25" x14ac:dyDescent="0.15">
      <c r="B28" s="124">
        <v>25</v>
      </c>
      <c r="C28" s="125"/>
      <c r="D28" s="126" t="s">
        <v>66</v>
      </c>
      <c r="E28" s="119">
        <f t="shared" si="0"/>
        <v>1</v>
      </c>
      <c r="F28" s="127"/>
      <c r="G28" s="128"/>
      <c r="H28" s="128"/>
      <c r="I28" s="135"/>
      <c r="J28" s="129">
        <v>1</v>
      </c>
      <c r="K28" s="139"/>
      <c r="L28" s="139"/>
      <c r="M28" s="144"/>
      <c r="N28" s="123">
        <f t="shared" si="1"/>
        <v>1</v>
      </c>
    </row>
    <row r="29" spans="2:14" s="10" customFormat="1" ht="11.25" x14ac:dyDescent="0.15">
      <c r="B29" s="124">
        <v>26</v>
      </c>
      <c r="C29" s="125"/>
      <c r="D29" s="126" t="s">
        <v>67</v>
      </c>
      <c r="E29" s="119">
        <f t="shared" si="0"/>
        <v>1</v>
      </c>
      <c r="F29" s="127"/>
      <c r="G29" s="128"/>
      <c r="H29" s="128"/>
      <c r="I29" s="135"/>
      <c r="J29" s="129">
        <v>1</v>
      </c>
      <c r="K29" s="139"/>
      <c r="L29" s="139"/>
      <c r="M29" s="144"/>
      <c r="N29" s="123">
        <f t="shared" si="1"/>
        <v>1</v>
      </c>
    </row>
    <row r="30" spans="2:14" s="10" customFormat="1" ht="11.25" x14ac:dyDescent="0.15">
      <c r="B30" s="124">
        <v>27</v>
      </c>
      <c r="C30" s="125"/>
      <c r="D30" s="126" t="s">
        <v>68</v>
      </c>
      <c r="E30" s="119">
        <f t="shared" si="0"/>
        <v>2</v>
      </c>
      <c r="F30" s="127"/>
      <c r="G30" s="128"/>
      <c r="H30" s="128"/>
      <c r="I30" s="135">
        <v>1</v>
      </c>
      <c r="J30" s="129">
        <v>1</v>
      </c>
      <c r="K30" s="139"/>
      <c r="L30" s="139"/>
      <c r="M30" s="144"/>
      <c r="N30" s="123">
        <f t="shared" si="1"/>
        <v>2</v>
      </c>
    </row>
    <row r="31" spans="2:14" s="10" customFormat="1" ht="11.25" x14ac:dyDescent="0.15">
      <c r="B31" s="124">
        <v>28</v>
      </c>
      <c r="C31" s="125"/>
      <c r="D31" s="126" t="s">
        <v>69</v>
      </c>
      <c r="E31" s="119">
        <f t="shared" si="0"/>
        <v>1</v>
      </c>
      <c r="F31" s="127"/>
      <c r="G31" s="128"/>
      <c r="H31" s="128"/>
      <c r="I31" s="135"/>
      <c r="J31" s="129">
        <v>1</v>
      </c>
      <c r="K31" s="139"/>
      <c r="L31" s="139"/>
      <c r="M31" s="144"/>
      <c r="N31" s="123">
        <f t="shared" si="1"/>
        <v>1</v>
      </c>
    </row>
    <row r="32" spans="2:14" s="10" customFormat="1" ht="11.25" x14ac:dyDescent="0.15">
      <c r="B32" s="124">
        <v>29</v>
      </c>
      <c r="C32" s="125"/>
      <c r="D32" s="126" t="s">
        <v>70</v>
      </c>
      <c r="E32" s="119">
        <f t="shared" si="0"/>
        <v>1</v>
      </c>
      <c r="F32" s="127"/>
      <c r="G32" s="128"/>
      <c r="H32" s="128"/>
      <c r="I32" s="135"/>
      <c r="J32" s="129">
        <v>1</v>
      </c>
      <c r="K32" s="139"/>
      <c r="L32" s="139"/>
      <c r="M32" s="144"/>
      <c r="N32" s="123">
        <f t="shared" si="1"/>
        <v>1</v>
      </c>
    </row>
    <row r="33" spans="2:14" s="10" customFormat="1" ht="11.25" x14ac:dyDescent="0.15">
      <c r="B33" s="124">
        <v>30</v>
      </c>
      <c r="C33" s="125"/>
      <c r="D33" s="126" t="s">
        <v>71</v>
      </c>
      <c r="E33" s="119">
        <f t="shared" si="0"/>
        <v>1</v>
      </c>
      <c r="F33" s="127"/>
      <c r="G33" s="128"/>
      <c r="H33" s="128"/>
      <c r="I33" s="135"/>
      <c r="J33" s="129">
        <v>1</v>
      </c>
      <c r="K33" s="139"/>
      <c r="L33" s="139"/>
      <c r="M33" s="144"/>
      <c r="N33" s="123">
        <f t="shared" si="1"/>
        <v>1</v>
      </c>
    </row>
    <row r="34" spans="2:14" s="10" customFormat="1" ht="11.25" x14ac:dyDescent="0.15">
      <c r="B34" s="124">
        <v>31</v>
      </c>
      <c r="C34" s="125"/>
      <c r="D34" s="126" t="s">
        <v>72</v>
      </c>
      <c r="E34" s="119">
        <f t="shared" si="0"/>
        <v>275</v>
      </c>
      <c r="F34" s="127">
        <v>212</v>
      </c>
      <c r="G34" s="128">
        <v>34</v>
      </c>
      <c r="H34" s="128">
        <v>29</v>
      </c>
      <c r="I34" s="135"/>
      <c r="J34" s="129"/>
      <c r="K34" s="139"/>
      <c r="L34" s="139"/>
      <c r="M34" s="144"/>
      <c r="N34" s="123">
        <f t="shared" si="1"/>
        <v>275</v>
      </c>
    </row>
    <row r="35" spans="2:14" s="10" customFormat="1" ht="11.25" x14ac:dyDescent="0.15">
      <c r="B35" s="124">
        <v>32</v>
      </c>
      <c r="C35" s="125"/>
      <c r="D35" s="126" t="s">
        <v>73</v>
      </c>
      <c r="E35" s="119">
        <f t="shared" si="0"/>
        <v>1</v>
      </c>
      <c r="F35" s="127"/>
      <c r="G35" s="128"/>
      <c r="H35" s="128"/>
      <c r="I35" s="135"/>
      <c r="J35" s="129">
        <v>1</v>
      </c>
      <c r="K35" s="139"/>
      <c r="L35" s="139"/>
      <c r="M35" s="144"/>
      <c r="N35" s="123">
        <f t="shared" si="1"/>
        <v>1</v>
      </c>
    </row>
    <row r="36" spans="2:14" s="10" customFormat="1" ht="11.25" x14ac:dyDescent="0.15">
      <c r="B36" s="124">
        <v>33</v>
      </c>
      <c r="C36" s="125"/>
      <c r="D36" s="126" t="s">
        <v>74</v>
      </c>
      <c r="E36" s="119">
        <f t="shared" si="0"/>
        <v>1</v>
      </c>
      <c r="F36" s="127"/>
      <c r="G36" s="128"/>
      <c r="H36" s="128"/>
      <c r="I36" s="135"/>
      <c r="J36" s="129">
        <v>1</v>
      </c>
      <c r="K36" s="139"/>
      <c r="L36" s="139"/>
      <c r="M36" s="144"/>
      <c r="N36" s="123">
        <f t="shared" si="1"/>
        <v>1</v>
      </c>
    </row>
    <row r="37" spans="2:14" s="10" customFormat="1" ht="11.25" x14ac:dyDescent="0.15">
      <c r="B37" s="124">
        <v>34</v>
      </c>
      <c r="C37" s="125"/>
      <c r="D37" s="126" t="s">
        <v>75</v>
      </c>
      <c r="E37" s="119">
        <f t="shared" si="0"/>
        <v>1</v>
      </c>
      <c r="F37" s="127"/>
      <c r="G37" s="128"/>
      <c r="H37" s="128"/>
      <c r="I37" s="135"/>
      <c r="J37" s="129">
        <v>1</v>
      </c>
      <c r="K37" s="139"/>
      <c r="L37" s="139"/>
      <c r="M37" s="144"/>
      <c r="N37" s="123">
        <f t="shared" si="1"/>
        <v>1</v>
      </c>
    </row>
    <row r="38" spans="2:14" s="10" customFormat="1" ht="11.25" x14ac:dyDescent="0.15">
      <c r="B38" s="124">
        <v>35</v>
      </c>
      <c r="C38" s="125"/>
      <c r="D38" s="126" t="s">
        <v>76</v>
      </c>
      <c r="E38" s="119">
        <f t="shared" si="0"/>
        <v>1</v>
      </c>
      <c r="F38" s="127"/>
      <c r="G38" s="128"/>
      <c r="H38" s="128"/>
      <c r="I38" s="135"/>
      <c r="J38" s="129">
        <v>1</v>
      </c>
      <c r="K38" s="139"/>
      <c r="L38" s="139"/>
      <c r="M38" s="144"/>
      <c r="N38" s="123">
        <f t="shared" si="1"/>
        <v>1</v>
      </c>
    </row>
    <row r="39" spans="2:14" s="10" customFormat="1" ht="11.25" x14ac:dyDescent="0.15">
      <c r="B39" s="124">
        <v>36</v>
      </c>
      <c r="C39" s="125"/>
      <c r="D39" s="126" t="s">
        <v>77</v>
      </c>
      <c r="E39" s="119">
        <f t="shared" si="0"/>
        <v>2</v>
      </c>
      <c r="F39" s="127"/>
      <c r="G39" s="128"/>
      <c r="H39" s="128"/>
      <c r="I39" s="135"/>
      <c r="J39" s="129">
        <v>2</v>
      </c>
      <c r="K39" s="139"/>
      <c r="L39" s="139"/>
      <c r="M39" s="144"/>
      <c r="N39" s="123">
        <f t="shared" si="1"/>
        <v>2</v>
      </c>
    </row>
    <row r="40" spans="2:14" s="10" customFormat="1" ht="11.25" x14ac:dyDescent="0.15">
      <c r="B40" s="124">
        <v>37</v>
      </c>
      <c r="C40" s="125"/>
      <c r="D40" s="126" t="s">
        <v>78</v>
      </c>
      <c r="E40" s="119">
        <f t="shared" si="0"/>
        <v>1</v>
      </c>
      <c r="F40" s="127"/>
      <c r="G40" s="128"/>
      <c r="H40" s="128"/>
      <c r="I40" s="135"/>
      <c r="J40" s="129">
        <v>1</v>
      </c>
      <c r="K40" s="139"/>
      <c r="L40" s="139"/>
      <c r="M40" s="144"/>
      <c r="N40" s="123">
        <f t="shared" si="1"/>
        <v>1</v>
      </c>
    </row>
    <row r="41" spans="2:14" s="10" customFormat="1" ht="11.25" x14ac:dyDescent="0.15">
      <c r="B41" s="124">
        <v>38</v>
      </c>
      <c r="C41" s="125"/>
      <c r="D41" s="126" t="s">
        <v>79</v>
      </c>
      <c r="E41" s="119">
        <f t="shared" si="0"/>
        <v>1</v>
      </c>
      <c r="F41" s="127"/>
      <c r="G41" s="128"/>
      <c r="H41" s="128"/>
      <c r="I41" s="135"/>
      <c r="J41" s="129">
        <v>1</v>
      </c>
      <c r="K41" s="139"/>
      <c r="L41" s="139"/>
      <c r="M41" s="144"/>
      <c r="N41" s="123">
        <f t="shared" si="1"/>
        <v>1</v>
      </c>
    </row>
    <row r="42" spans="2:14" s="10" customFormat="1" ht="11.25" x14ac:dyDescent="0.15">
      <c r="B42" s="124">
        <v>39</v>
      </c>
      <c r="C42" s="125"/>
      <c r="D42" s="126" t="s">
        <v>80</v>
      </c>
      <c r="E42" s="119">
        <f t="shared" si="0"/>
        <v>2</v>
      </c>
      <c r="F42" s="127"/>
      <c r="G42" s="128"/>
      <c r="H42" s="128"/>
      <c r="I42" s="135"/>
      <c r="J42" s="129">
        <v>2</v>
      </c>
      <c r="K42" s="139"/>
      <c r="L42" s="139"/>
      <c r="M42" s="144"/>
      <c r="N42" s="123">
        <f t="shared" si="1"/>
        <v>2</v>
      </c>
    </row>
    <row r="43" spans="2:14" s="10" customFormat="1" ht="11.25" x14ac:dyDescent="0.15">
      <c r="B43" s="124">
        <v>40</v>
      </c>
      <c r="C43" s="125"/>
      <c r="D43" s="126" t="s">
        <v>81</v>
      </c>
      <c r="E43" s="119">
        <f t="shared" si="0"/>
        <v>2</v>
      </c>
      <c r="F43" s="127"/>
      <c r="G43" s="128"/>
      <c r="H43" s="128"/>
      <c r="I43" s="135"/>
      <c r="J43" s="129">
        <v>2</v>
      </c>
      <c r="K43" s="139"/>
      <c r="L43" s="139"/>
      <c r="M43" s="144"/>
      <c r="N43" s="123">
        <f t="shared" si="1"/>
        <v>2</v>
      </c>
    </row>
    <row r="44" spans="2:14" s="10" customFormat="1" ht="11.25" x14ac:dyDescent="0.15">
      <c r="B44" s="124">
        <v>41</v>
      </c>
      <c r="C44" s="125"/>
      <c r="D44" s="126" t="s">
        <v>82</v>
      </c>
      <c r="E44" s="119">
        <f t="shared" si="0"/>
        <v>1</v>
      </c>
      <c r="F44" s="127"/>
      <c r="G44" s="128"/>
      <c r="H44" s="128"/>
      <c r="I44" s="135"/>
      <c r="J44" s="129">
        <v>1</v>
      </c>
      <c r="K44" s="139"/>
      <c r="L44" s="139"/>
      <c r="M44" s="144"/>
      <c r="N44" s="123">
        <f t="shared" si="1"/>
        <v>1</v>
      </c>
    </row>
    <row r="45" spans="2:14" s="10" customFormat="1" ht="11.25" x14ac:dyDescent="0.15">
      <c r="B45" s="124">
        <v>42</v>
      </c>
      <c r="C45" s="125"/>
      <c r="D45" s="126" t="s">
        <v>83</v>
      </c>
      <c r="E45" s="119">
        <f t="shared" si="0"/>
        <v>1</v>
      </c>
      <c r="F45" s="127"/>
      <c r="G45" s="128"/>
      <c r="H45" s="128"/>
      <c r="I45" s="135"/>
      <c r="J45" s="129">
        <v>1</v>
      </c>
      <c r="K45" s="139"/>
      <c r="L45" s="139"/>
      <c r="M45" s="144"/>
      <c r="N45" s="123">
        <f t="shared" si="1"/>
        <v>1</v>
      </c>
    </row>
    <row r="46" spans="2:14" s="10" customFormat="1" ht="11.25" x14ac:dyDescent="0.15">
      <c r="B46" s="124">
        <v>43</v>
      </c>
      <c r="C46" s="125"/>
      <c r="D46" s="126" t="s">
        <v>84</v>
      </c>
      <c r="E46" s="119">
        <f t="shared" si="0"/>
        <v>1</v>
      </c>
      <c r="F46" s="127"/>
      <c r="G46" s="128"/>
      <c r="H46" s="128"/>
      <c r="I46" s="135"/>
      <c r="J46" s="129">
        <v>1</v>
      </c>
      <c r="K46" s="139"/>
      <c r="L46" s="139"/>
      <c r="M46" s="144"/>
      <c r="N46" s="123">
        <f t="shared" si="1"/>
        <v>1</v>
      </c>
    </row>
    <row r="47" spans="2:14" s="10" customFormat="1" ht="11.25" x14ac:dyDescent="0.15">
      <c r="B47" s="124">
        <v>44</v>
      </c>
      <c r="C47" s="125"/>
      <c r="D47" s="126" t="s">
        <v>85</v>
      </c>
      <c r="E47" s="119">
        <f t="shared" si="0"/>
        <v>1</v>
      </c>
      <c r="F47" s="127"/>
      <c r="G47" s="128"/>
      <c r="H47" s="128"/>
      <c r="I47" s="135"/>
      <c r="J47" s="129">
        <v>1</v>
      </c>
      <c r="K47" s="139"/>
      <c r="L47" s="139"/>
      <c r="M47" s="144"/>
      <c r="N47" s="123">
        <f t="shared" si="1"/>
        <v>1</v>
      </c>
    </row>
    <row r="48" spans="2:14" s="10" customFormat="1" ht="11.25" x14ac:dyDescent="0.15">
      <c r="B48" s="124">
        <v>45</v>
      </c>
      <c r="C48" s="125"/>
      <c r="D48" s="126" t="s">
        <v>86</v>
      </c>
      <c r="E48" s="119">
        <f t="shared" si="0"/>
        <v>1</v>
      </c>
      <c r="F48" s="127"/>
      <c r="G48" s="128"/>
      <c r="H48" s="128"/>
      <c r="I48" s="135"/>
      <c r="J48" s="129">
        <v>1</v>
      </c>
      <c r="K48" s="139"/>
      <c r="L48" s="139"/>
      <c r="M48" s="144"/>
      <c r="N48" s="123">
        <f t="shared" si="1"/>
        <v>1</v>
      </c>
    </row>
    <row r="49" spans="2:18" s="10" customFormat="1" ht="11.25" x14ac:dyDescent="0.15">
      <c r="B49" s="124">
        <v>46</v>
      </c>
      <c r="C49" s="125"/>
      <c r="D49" s="126" t="s">
        <v>87</v>
      </c>
      <c r="E49" s="119">
        <f t="shared" si="0"/>
        <v>1</v>
      </c>
      <c r="F49" s="127"/>
      <c r="G49" s="128"/>
      <c r="H49" s="128"/>
      <c r="I49" s="135"/>
      <c r="J49" s="129">
        <v>1</v>
      </c>
      <c r="K49" s="139"/>
      <c r="L49" s="139"/>
      <c r="M49" s="144"/>
      <c r="N49" s="123">
        <f t="shared" si="1"/>
        <v>1</v>
      </c>
    </row>
    <row r="50" spans="2:18" s="10" customFormat="1" thickBot="1" x14ac:dyDescent="0.2">
      <c r="B50" s="130">
        <v>47</v>
      </c>
      <c r="C50" s="131"/>
      <c r="D50" s="131" t="s">
        <v>88</v>
      </c>
      <c r="E50" s="113">
        <f t="shared" si="0"/>
        <v>2</v>
      </c>
      <c r="F50" s="149"/>
      <c r="G50" s="150"/>
      <c r="H50" s="150"/>
      <c r="I50" s="151"/>
      <c r="J50" s="152">
        <v>2</v>
      </c>
      <c r="K50" s="140"/>
      <c r="L50" s="140"/>
      <c r="M50" s="145"/>
      <c r="N50" s="123">
        <f t="shared" si="1"/>
        <v>2</v>
      </c>
    </row>
    <row r="51" spans="2:18" s="103" customFormat="1" thickBot="1" x14ac:dyDescent="0.2">
      <c r="B51" s="200" t="s">
        <v>41</v>
      </c>
      <c r="C51" s="201"/>
      <c r="D51" s="202"/>
      <c r="E51" s="148">
        <f>SUM(E4:E50)</f>
        <v>339</v>
      </c>
      <c r="F51" s="153">
        <f t="shared" ref="F51:M51" si="2">SUM(F4:F50)</f>
        <v>212</v>
      </c>
      <c r="G51" s="154">
        <f>SUM(G4:G50)</f>
        <v>34</v>
      </c>
      <c r="H51" s="154">
        <f>SUM(H4:H50)</f>
        <v>29</v>
      </c>
      <c r="I51" s="49">
        <f>SUM(I4:I50)</f>
        <v>3</v>
      </c>
      <c r="J51" s="155">
        <f t="shared" si="2"/>
        <v>58</v>
      </c>
      <c r="K51" s="147">
        <f t="shared" si="2"/>
        <v>1</v>
      </c>
      <c r="L51" s="49">
        <f t="shared" si="2"/>
        <v>1</v>
      </c>
      <c r="M51" s="146">
        <f t="shared" si="2"/>
        <v>1</v>
      </c>
      <c r="N51" s="132">
        <f>SUM(N4:N50)</f>
        <v>346</v>
      </c>
    </row>
    <row r="52" spans="2:18" x14ac:dyDescent="0.15">
      <c r="R52" s="10"/>
    </row>
    <row r="53" spans="2:18" x14ac:dyDescent="0.15">
      <c r="R53" s="10"/>
    </row>
    <row r="54" spans="2:18" x14ac:dyDescent="0.15">
      <c r="R54" s="10"/>
    </row>
    <row r="55" spans="2:18" x14ac:dyDescent="0.15">
      <c r="R55" s="10"/>
    </row>
    <row r="56" spans="2:18" x14ac:dyDescent="0.15">
      <c r="R56" s="10"/>
    </row>
    <row r="57" spans="2:18" x14ac:dyDescent="0.15">
      <c r="R57" s="10"/>
    </row>
    <row r="58" spans="2:18" x14ac:dyDescent="0.15">
      <c r="R58" s="10"/>
    </row>
    <row r="59" spans="2:18" x14ac:dyDescent="0.15">
      <c r="R59" s="10"/>
    </row>
    <row r="60" spans="2:18" x14ac:dyDescent="0.15">
      <c r="R60" s="10"/>
    </row>
    <row r="61" spans="2:18" x14ac:dyDescent="0.15">
      <c r="R61" s="10"/>
    </row>
    <row r="62" spans="2:18" x14ac:dyDescent="0.15">
      <c r="R62" s="10"/>
    </row>
    <row r="63" spans="2:18" x14ac:dyDescent="0.15">
      <c r="R63" s="10"/>
    </row>
    <row r="64" spans="2:18" x14ac:dyDescent="0.15">
      <c r="R64" s="10"/>
    </row>
    <row r="65" spans="18:18" x14ac:dyDescent="0.15">
      <c r="R65" s="10"/>
    </row>
  </sheetData>
  <mergeCells count="2">
    <mergeCell ref="F2:J2"/>
    <mergeCell ref="B51:D51"/>
  </mergeCells>
  <phoneticPr fontId="6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送付件数（起案用）</vt:lpstr>
      <vt:lpstr>都道府県別発送数</vt:lpstr>
      <vt:lpstr>'送付件数（起案用）'!Print_Area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章司</dc:creator>
  <cp:lastModifiedBy>高橋 章司</cp:lastModifiedBy>
  <dcterms:created xsi:type="dcterms:W3CDTF">2025-04-17T00:53:58Z</dcterms:created>
  <dcterms:modified xsi:type="dcterms:W3CDTF">2025-04-17T00:54:23Z</dcterms:modified>
</cp:coreProperties>
</file>